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805" windowHeight="8010"/>
  </bookViews>
  <sheets>
    <sheet name="4" sheetId="1" r:id="rId1"/>
  </sheets>
  <definedNames>
    <definedName name="Excel_BuiltIn_Print_Area_10_1">#REF!</definedName>
    <definedName name="Excel_BuiltIn_Print_Area_12">#REF!</definedName>
    <definedName name="Excel_BuiltIn_Print_Area_15">#REF!</definedName>
    <definedName name="Excel_BuiltIn_Print_Area_16">#REF!</definedName>
    <definedName name="Excel_BuiltIn_Print_Area_18">#REF!</definedName>
    <definedName name="Excel_BuiltIn_Print_Area_5_1">#REF!</definedName>
    <definedName name="Excel_BuiltIn_Print_Area_6_1">#REF!</definedName>
    <definedName name="Excel_BuiltIn_Print_Area_8_1">#REF!</definedName>
    <definedName name="_xlnm.Print_Area" localSheetId="0">'4'!$A$1:$O$54</definedName>
    <definedName name="_xlnm.Print_Titles" localSheetId="0">'4'!$5:$6</definedName>
  </definedNames>
  <calcPr calcId="125725"/>
</workbook>
</file>

<file path=xl/calcChain.xml><?xml version="1.0" encoding="utf-8"?>
<calcChain xmlns="http://schemas.openxmlformats.org/spreadsheetml/2006/main">
  <c r="I51" i="1"/>
  <c r="M52"/>
  <c r="N52"/>
  <c r="O52"/>
  <c r="M53"/>
  <c r="N53"/>
  <c r="O53"/>
  <c r="M54"/>
  <c r="N54"/>
  <c r="O54"/>
  <c r="L53"/>
  <c r="L54"/>
  <c r="L52"/>
  <c r="J51"/>
  <c r="O27"/>
  <c r="N27"/>
  <c r="M27"/>
  <c r="L27"/>
  <c r="O19"/>
  <c r="N19"/>
  <c r="M19"/>
  <c r="L19"/>
  <c r="O15"/>
  <c r="N15"/>
  <c r="M15"/>
  <c r="L15"/>
  <c r="O11"/>
  <c r="N11"/>
  <c r="M11"/>
  <c r="L11"/>
  <c r="O7"/>
  <c r="N7"/>
  <c r="M7"/>
  <c r="L7"/>
  <c r="O51"/>
  <c r="N51"/>
  <c r="M51"/>
  <c r="L51"/>
  <c r="O47"/>
  <c r="N47"/>
  <c r="M47"/>
  <c r="L47"/>
  <c r="O43"/>
  <c r="N43"/>
  <c r="M43"/>
  <c r="L43"/>
  <c r="O39"/>
  <c r="N39"/>
  <c r="M39"/>
  <c r="L39"/>
  <c r="O35"/>
  <c r="N35"/>
  <c r="M35"/>
  <c r="L35"/>
  <c r="O31"/>
  <c r="N31"/>
  <c r="M31"/>
  <c r="L31"/>
  <c r="O23"/>
  <c r="N23"/>
  <c r="M23"/>
  <c r="L23"/>
</calcChain>
</file>

<file path=xl/sharedStrings.xml><?xml version="1.0" encoding="utf-8"?>
<sst xmlns="http://schemas.openxmlformats.org/spreadsheetml/2006/main" count="157" uniqueCount="66">
  <si>
    <t>w złotych</t>
  </si>
  <si>
    <t>Lp.</t>
  </si>
  <si>
    <t>Dział</t>
  </si>
  <si>
    <t>Rozdz.</t>
  </si>
  <si>
    <t>§</t>
  </si>
  <si>
    <t>Nazwa zadania inwestycyjnego</t>
  </si>
  <si>
    <t>Jednostka organizacyjna realizująca program lub koordynująca wykonanie programu</t>
  </si>
  <si>
    <t>Okres realizacji</t>
  </si>
  <si>
    <t>Łączne nakłady finansowe
(w zł)</t>
  </si>
  <si>
    <t>Źródła finansowania</t>
  </si>
  <si>
    <t>Planowane wydatki</t>
  </si>
  <si>
    <t>2009 r.</t>
  </si>
  <si>
    <t>2010 r.</t>
  </si>
  <si>
    <t>2011 r.</t>
  </si>
  <si>
    <t>po roku
2011</t>
  </si>
  <si>
    <t>600</t>
  </si>
  <si>
    <t>60016</t>
  </si>
  <si>
    <t>Urząd Gminy w Kobylance</t>
  </si>
  <si>
    <t>2009</t>
  </si>
  <si>
    <t>OGÓŁEM:</t>
  </si>
  <si>
    <t>środki JST</t>
  </si>
  <si>
    <t>kredyty, pożyczki i obligacje</t>
  </si>
  <si>
    <t>inne środki</t>
  </si>
  <si>
    <t>2008-2009</t>
  </si>
  <si>
    <t>4</t>
  </si>
  <si>
    <t>5</t>
  </si>
  <si>
    <t>6</t>
  </si>
  <si>
    <t>10</t>
  </si>
  <si>
    <t>6058,6059</t>
  </si>
  <si>
    <t>900</t>
  </si>
  <si>
    <t>90095</t>
  </si>
  <si>
    <t>2009-2010</t>
  </si>
  <si>
    <t>Budowa sieci wodno-kanalizacyjnej w ulicy Jeziornej w Kobylance</t>
  </si>
  <si>
    <t>Budowa sieci wodno-kanalizacyjnej w ulicy Długiej w Morzyczynie</t>
  </si>
  <si>
    <t>17</t>
  </si>
  <si>
    <t>Budowa sieci wodociągowej w Reptowie</t>
  </si>
  <si>
    <t>921</t>
  </si>
  <si>
    <t>19</t>
  </si>
  <si>
    <t>2009-2011</t>
  </si>
  <si>
    <t>92120</t>
  </si>
  <si>
    <t>Renowacja zabytku kościoła w Kunowie</t>
  </si>
  <si>
    <t>926</t>
  </si>
  <si>
    <t>92695</t>
  </si>
  <si>
    <t>Budowa boiska ze sztuczną nawierzchnią w Kobylance</t>
  </si>
  <si>
    <t>22</t>
  </si>
  <si>
    <t>OGÓŁEM</t>
  </si>
  <si>
    <t>Budowa drogi gminnej Reptowo - Morzyczyn DG 450002Z</t>
  </si>
  <si>
    <t>2009-2012</t>
  </si>
  <si>
    <t>Przebudowa drogi gminnej Kobylanka - Jeczydół do parametrów drogi zbiorczej wraz z poprawą bezpieczeństwa ruchu - DG450005Z</t>
  </si>
  <si>
    <t>Budowa drogi gminnej do terenów inwestycyjnych Motaniec - Reptowo</t>
  </si>
  <si>
    <t>630</t>
  </si>
  <si>
    <t>63095</t>
  </si>
  <si>
    <t>Budowa infrastruktury turystyczno - kulturalnej nad jeziorem Miedwie - II etap - przebudowa ul.Jeziornej wraz z zespołem parkingów i strefą dla rowerów</t>
  </si>
  <si>
    <t>2009-2013</t>
  </si>
  <si>
    <t>Budowa wodociągu Żelewo - Kobylanka - Jęczydół (I etap)</t>
  </si>
  <si>
    <t>Przebudowa oczyszczalni ścieków w Morzyczynie - przesył ścieków do Stargardu Szczecińskiego wraz z kanalizacją Kunowa</t>
  </si>
  <si>
    <t>23</t>
  </si>
  <si>
    <t>24</t>
  </si>
  <si>
    <t>28</t>
  </si>
  <si>
    <t>30</t>
  </si>
  <si>
    <t>Limity wydatków  
Gminy Kobylanka
na projekty planowane do realizacji w ramach poszczególnych programów operacyjnych w latach 2009 i kolejnych</t>
  </si>
  <si>
    <t>Załącznik Nr 5
do uchwały Nr XXVIII/192/08
Rady Gminy Kobylanka</t>
  </si>
  <si>
    <t>Nazwa programu</t>
  </si>
  <si>
    <t>Regionalny Program Operacyjny WZ</t>
  </si>
  <si>
    <t>Wartość całkowita projektu
(w zł)</t>
  </si>
  <si>
    <t>Załącznik Nr 7
do uchwały Nr XXIX/193/09
Rady Gminy Kobylanka z dnia 22 stycznia 2009 r.</t>
  </si>
</sst>
</file>

<file path=xl/styles.xml><?xml version="1.0" encoding="utf-8"?>
<styleSheet xmlns="http://schemas.openxmlformats.org/spreadsheetml/2006/main">
  <fonts count="11"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i/>
      <u/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3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3" fontId="9" fillId="4" borderId="2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3" fontId="6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tabSelected="1" defaultGridColor="0" topLeftCell="H1" colorId="15" zoomScaleNormal="100" workbookViewId="0">
      <selection activeCell="N2" sqref="N2:O2"/>
    </sheetView>
  </sheetViews>
  <sheetFormatPr defaultRowHeight="12.75"/>
  <cols>
    <col min="1" max="1" width="4.28515625" style="1" customWidth="1"/>
    <col min="2" max="2" width="6.140625" style="1" customWidth="1"/>
    <col min="3" max="3" width="8.28515625" style="1" customWidth="1"/>
    <col min="4" max="4" width="5.140625" style="1" customWidth="1"/>
    <col min="5" max="6" width="15.7109375" style="1" customWidth="1"/>
    <col min="7" max="8" width="15.5703125" style="1" customWidth="1"/>
    <col min="9" max="10" width="12" style="1" customWidth="1"/>
    <col min="11" max="11" width="14" style="1" customWidth="1"/>
    <col min="12" max="15" width="11.140625" style="1" customWidth="1"/>
    <col min="16" max="16384" width="9.140625" style="1"/>
  </cols>
  <sheetData>
    <row r="1" spans="1:15" ht="51.75" customHeight="1">
      <c r="N1" s="24" t="s">
        <v>65</v>
      </c>
      <c r="O1" s="24"/>
    </row>
    <row r="2" spans="1:15" ht="48.75" customHeight="1">
      <c r="N2" s="24" t="s">
        <v>61</v>
      </c>
      <c r="O2" s="24"/>
    </row>
    <row r="3" spans="1:15" ht="48" customHeight="1">
      <c r="A3" s="27" t="s">
        <v>60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s="3"/>
      <c r="N4" s="3"/>
      <c r="O4" s="4" t="s">
        <v>0</v>
      </c>
    </row>
    <row r="5" spans="1:15" s="5" customFormat="1" ht="64.5" customHeight="1">
      <c r="A5" s="25" t="s">
        <v>1</v>
      </c>
      <c r="B5" s="25" t="s">
        <v>2</v>
      </c>
      <c r="C5" s="25" t="s">
        <v>3</v>
      </c>
      <c r="D5" s="25" t="s">
        <v>4</v>
      </c>
      <c r="E5" s="26" t="s">
        <v>62</v>
      </c>
      <c r="F5" s="26" t="s">
        <v>5</v>
      </c>
      <c r="G5" s="26" t="s">
        <v>6</v>
      </c>
      <c r="H5" s="26" t="s">
        <v>7</v>
      </c>
      <c r="I5" s="26" t="s">
        <v>64</v>
      </c>
      <c r="J5" s="26" t="s">
        <v>8</v>
      </c>
      <c r="K5" s="26" t="s">
        <v>9</v>
      </c>
      <c r="L5" s="26" t="s">
        <v>10</v>
      </c>
      <c r="M5" s="26"/>
      <c r="N5" s="26"/>
      <c r="O5" s="26"/>
    </row>
    <row r="6" spans="1:15" s="5" customFormat="1" ht="25.5" customHeight="1">
      <c r="A6" s="25"/>
      <c r="B6" s="25"/>
      <c r="C6" s="25"/>
      <c r="D6" s="25"/>
      <c r="E6" s="26"/>
      <c r="F6" s="26"/>
      <c r="G6" s="26"/>
      <c r="H6" s="26"/>
      <c r="I6" s="26"/>
      <c r="J6" s="26"/>
      <c r="K6" s="26"/>
      <c r="L6" s="6" t="s">
        <v>11</v>
      </c>
      <c r="M6" s="6" t="s">
        <v>12</v>
      </c>
      <c r="N6" s="6" t="s">
        <v>13</v>
      </c>
      <c r="O6" s="6" t="s">
        <v>14</v>
      </c>
    </row>
    <row r="7" spans="1:15" s="9" customFormat="1">
      <c r="A7" s="40" t="s">
        <v>24</v>
      </c>
      <c r="B7" s="40" t="s">
        <v>15</v>
      </c>
      <c r="C7" s="40" t="s">
        <v>16</v>
      </c>
      <c r="D7" s="40" t="s">
        <v>28</v>
      </c>
      <c r="E7" s="28" t="s">
        <v>63</v>
      </c>
      <c r="F7" s="41" t="s">
        <v>46</v>
      </c>
      <c r="G7" s="40" t="s">
        <v>17</v>
      </c>
      <c r="H7" s="40" t="s">
        <v>47</v>
      </c>
      <c r="I7" s="21">
        <v>3500000</v>
      </c>
      <c r="J7" s="21">
        <v>3500000</v>
      </c>
      <c r="K7" s="7" t="s">
        <v>19</v>
      </c>
      <c r="L7" s="8">
        <f>SUM(L8:L10)</f>
        <v>84000</v>
      </c>
      <c r="M7" s="8">
        <f>SUM(M8:M10)</f>
        <v>1000000</v>
      </c>
      <c r="N7" s="8">
        <f>SUM(N8:N10)</f>
        <v>1000000</v>
      </c>
      <c r="O7" s="8">
        <f>SUM(O8:O10)</f>
        <v>1416000</v>
      </c>
    </row>
    <row r="8" spans="1:15" s="9" customFormat="1">
      <c r="A8" s="40"/>
      <c r="B8" s="40"/>
      <c r="C8" s="40"/>
      <c r="D8" s="40"/>
      <c r="E8" s="29"/>
      <c r="F8" s="41"/>
      <c r="G8" s="40"/>
      <c r="H8" s="40"/>
      <c r="I8" s="21"/>
      <c r="J8" s="21"/>
      <c r="K8" s="10" t="s">
        <v>20</v>
      </c>
      <c r="L8" s="11">
        <v>0</v>
      </c>
      <c r="M8" s="11">
        <v>400000</v>
      </c>
      <c r="N8" s="11">
        <v>400000</v>
      </c>
      <c r="O8" s="11">
        <v>716000</v>
      </c>
    </row>
    <row r="9" spans="1:15" s="9" customFormat="1" ht="24">
      <c r="A9" s="40"/>
      <c r="B9" s="40"/>
      <c r="C9" s="40"/>
      <c r="D9" s="40"/>
      <c r="E9" s="29"/>
      <c r="F9" s="41"/>
      <c r="G9" s="40"/>
      <c r="H9" s="40"/>
      <c r="I9" s="21"/>
      <c r="J9" s="21"/>
      <c r="K9" s="10" t="s">
        <v>21</v>
      </c>
      <c r="L9" s="11">
        <v>84000</v>
      </c>
      <c r="M9" s="11">
        <v>0</v>
      </c>
      <c r="N9" s="11">
        <v>0</v>
      </c>
      <c r="O9" s="11">
        <v>0</v>
      </c>
    </row>
    <row r="10" spans="1:15" s="9" customFormat="1">
      <c r="A10" s="40"/>
      <c r="B10" s="40"/>
      <c r="C10" s="40"/>
      <c r="D10" s="40"/>
      <c r="E10" s="30"/>
      <c r="F10" s="41"/>
      <c r="G10" s="40"/>
      <c r="H10" s="40"/>
      <c r="I10" s="21"/>
      <c r="J10" s="21"/>
      <c r="K10" s="10" t="s">
        <v>22</v>
      </c>
      <c r="L10" s="11">
        <v>0</v>
      </c>
      <c r="M10" s="11">
        <v>600000</v>
      </c>
      <c r="N10" s="11">
        <v>600000</v>
      </c>
      <c r="O10" s="11">
        <v>700000</v>
      </c>
    </row>
    <row r="11" spans="1:15" s="9" customFormat="1" ht="30.75" customHeight="1">
      <c r="A11" s="40" t="s">
        <v>25</v>
      </c>
      <c r="B11" s="40" t="s">
        <v>15</v>
      </c>
      <c r="C11" s="40" t="s">
        <v>16</v>
      </c>
      <c r="D11" s="40" t="s">
        <v>28</v>
      </c>
      <c r="E11" s="28" t="s">
        <v>63</v>
      </c>
      <c r="F11" s="41" t="s">
        <v>48</v>
      </c>
      <c r="G11" s="40" t="s">
        <v>17</v>
      </c>
      <c r="H11" s="40" t="s">
        <v>38</v>
      </c>
      <c r="I11" s="21">
        <v>1500000</v>
      </c>
      <c r="J11" s="21">
        <v>1500000</v>
      </c>
      <c r="K11" s="7" t="s">
        <v>19</v>
      </c>
      <c r="L11" s="8">
        <f>SUM(L12:L14)</f>
        <v>100000</v>
      </c>
      <c r="M11" s="8">
        <f>SUM(M12:M14)</f>
        <v>500000</v>
      </c>
      <c r="N11" s="8">
        <f>SUM(N12:N14)</f>
        <v>900000</v>
      </c>
      <c r="O11" s="8">
        <f>SUM(O12:O14)</f>
        <v>0</v>
      </c>
    </row>
    <row r="12" spans="1:15" s="9" customFormat="1" ht="30.75" customHeight="1">
      <c r="A12" s="40"/>
      <c r="B12" s="40"/>
      <c r="C12" s="40"/>
      <c r="D12" s="40"/>
      <c r="E12" s="29"/>
      <c r="F12" s="41"/>
      <c r="G12" s="40"/>
      <c r="H12" s="40"/>
      <c r="I12" s="21"/>
      <c r="J12" s="21"/>
      <c r="K12" s="10" t="s">
        <v>20</v>
      </c>
      <c r="L12" s="11">
        <v>0</v>
      </c>
      <c r="M12" s="11">
        <v>0</v>
      </c>
      <c r="N12" s="11">
        <v>400000</v>
      </c>
      <c r="O12" s="11">
        <v>0</v>
      </c>
    </row>
    <row r="13" spans="1:15" s="9" customFormat="1" ht="30.75" customHeight="1">
      <c r="A13" s="40"/>
      <c r="B13" s="40"/>
      <c r="C13" s="40"/>
      <c r="D13" s="40"/>
      <c r="E13" s="29"/>
      <c r="F13" s="41"/>
      <c r="G13" s="40"/>
      <c r="H13" s="40"/>
      <c r="I13" s="21"/>
      <c r="J13" s="21"/>
      <c r="K13" s="10" t="s">
        <v>21</v>
      </c>
      <c r="L13" s="11">
        <v>100000</v>
      </c>
      <c r="M13" s="11">
        <v>250000</v>
      </c>
      <c r="N13" s="11">
        <v>0</v>
      </c>
      <c r="O13" s="11">
        <v>0</v>
      </c>
    </row>
    <row r="14" spans="1:15" s="9" customFormat="1" ht="30.75" customHeight="1">
      <c r="A14" s="40"/>
      <c r="B14" s="40"/>
      <c r="C14" s="40"/>
      <c r="D14" s="40"/>
      <c r="E14" s="30"/>
      <c r="F14" s="41"/>
      <c r="G14" s="40"/>
      <c r="H14" s="40"/>
      <c r="I14" s="21"/>
      <c r="J14" s="21"/>
      <c r="K14" s="10" t="s">
        <v>22</v>
      </c>
      <c r="L14" s="11">
        <v>0</v>
      </c>
      <c r="M14" s="11">
        <v>250000</v>
      </c>
      <c r="N14" s="11">
        <v>500000</v>
      </c>
      <c r="O14" s="11">
        <v>0</v>
      </c>
    </row>
    <row r="15" spans="1:15" s="9" customFormat="1" ht="12.75" customHeight="1">
      <c r="A15" s="40" t="s">
        <v>26</v>
      </c>
      <c r="B15" s="40" t="s">
        <v>15</v>
      </c>
      <c r="C15" s="40" t="s">
        <v>16</v>
      </c>
      <c r="D15" s="40" t="s">
        <v>28</v>
      </c>
      <c r="E15" s="28" t="s">
        <v>63</v>
      </c>
      <c r="F15" s="41" t="s">
        <v>49</v>
      </c>
      <c r="G15" s="40" t="s">
        <v>17</v>
      </c>
      <c r="H15" s="40" t="s">
        <v>47</v>
      </c>
      <c r="I15" s="21">
        <v>3500000</v>
      </c>
      <c r="J15" s="21">
        <v>3500000</v>
      </c>
      <c r="K15" s="7" t="s">
        <v>19</v>
      </c>
      <c r="L15" s="8">
        <f>SUM(L16:L18)</f>
        <v>86000</v>
      </c>
      <c r="M15" s="8">
        <f>SUM(M16:M18)</f>
        <v>1000000</v>
      </c>
      <c r="N15" s="8">
        <f>SUM(N16:N18)</f>
        <v>1000000</v>
      </c>
      <c r="O15" s="8">
        <f>SUM(O16:O18)</f>
        <v>1414000</v>
      </c>
    </row>
    <row r="16" spans="1:15" s="9" customFormat="1">
      <c r="A16" s="40"/>
      <c r="B16" s="40"/>
      <c r="C16" s="40"/>
      <c r="D16" s="40"/>
      <c r="E16" s="29"/>
      <c r="F16" s="41"/>
      <c r="G16" s="40"/>
      <c r="H16" s="40"/>
      <c r="I16" s="21"/>
      <c r="J16" s="21"/>
      <c r="K16" s="10" t="s">
        <v>20</v>
      </c>
      <c r="L16" s="11">
        <v>0</v>
      </c>
      <c r="M16" s="11">
        <v>0</v>
      </c>
      <c r="N16" s="11">
        <v>0</v>
      </c>
      <c r="O16" s="11">
        <v>714000</v>
      </c>
    </row>
    <row r="17" spans="1:15" s="9" customFormat="1" ht="24">
      <c r="A17" s="40"/>
      <c r="B17" s="40"/>
      <c r="C17" s="40"/>
      <c r="D17" s="40"/>
      <c r="E17" s="29"/>
      <c r="F17" s="41"/>
      <c r="G17" s="40"/>
      <c r="H17" s="40"/>
      <c r="I17" s="21"/>
      <c r="J17" s="21"/>
      <c r="K17" s="10" t="s">
        <v>21</v>
      </c>
      <c r="L17" s="11">
        <v>86000</v>
      </c>
      <c r="M17" s="11">
        <v>400000</v>
      </c>
      <c r="N17" s="11">
        <v>400000</v>
      </c>
      <c r="O17" s="11">
        <v>0</v>
      </c>
    </row>
    <row r="18" spans="1:15" s="9" customFormat="1">
      <c r="A18" s="40"/>
      <c r="B18" s="40"/>
      <c r="C18" s="40"/>
      <c r="D18" s="40"/>
      <c r="E18" s="30"/>
      <c r="F18" s="41"/>
      <c r="G18" s="40"/>
      <c r="H18" s="40"/>
      <c r="I18" s="21"/>
      <c r="J18" s="21"/>
      <c r="K18" s="10" t="s">
        <v>22</v>
      </c>
      <c r="L18" s="11">
        <v>0</v>
      </c>
      <c r="M18" s="11">
        <v>600000</v>
      </c>
      <c r="N18" s="11">
        <v>600000</v>
      </c>
      <c r="O18" s="11">
        <v>700000</v>
      </c>
    </row>
    <row r="19" spans="1:15" s="9" customFormat="1" ht="35.25" customHeight="1">
      <c r="A19" s="40" t="s">
        <v>27</v>
      </c>
      <c r="B19" s="40" t="s">
        <v>50</v>
      </c>
      <c r="C19" s="40" t="s">
        <v>51</v>
      </c>
      <c r="D19" s="40" t="s">
        <v>28</v>
      </c>
      <c r="E19" s="28" t="s">
        <v>63</v>
      </c>
      <c r="F19" s="41" t="s">
        <v>52</v>
      </c>
      <c r="G19" s="40" t="s">
        <v>17</v>
      </c>
      <c r="H19" s="40" t="s">
        <v>38</v>
      </c>
      <c r="I19" s="21">
        <v>1500000</v>
      </c>
      <c r="J19" s="21">
        <v>1500000</v>
      </c>
      <c r="K19" s="7" t="s">
        <v>19</v>
      </c>
      <c r="L19" s="8">
        <f>SUM(L20:L22)</f>
        <v>100000</v>
      </c>
      <c r="M19" s="8">
        <f>SUM(M20:M22)</f>
        <v>900000</v>
      </c>
      <c r="N19" s="8">
        <f>SUM(N20:N22)</f>
        <v>500000</v>
      </c>
      <c r="O19" s="8">
        <f>SUM(O20:O22)</f>
        <v>0</v>
      </c>
    </row>
    <row r="20" spans="1:15" s="9" customFormat="1" ht="35.25" customHeight="1">
      <c r="A20" s="40"/>
      <c r="B20" s="40"/>
      <c r="C20" s="40"/>
      <c r="D20" s="40"/>
      <c r="E20" s="29"/>
      <c r="F20" s="41"/>
      <c r="G20" s="40"/>
      <c r="H20" s="40"/>
      <c r="I20" s="21"/>
      <c r="J20" s="21"/>
      <c r="K20" s="10" t="s">
        <v>20</v>
      </c>
      <c r="L20" s="11">
        <v>0</v>
      </c>
      <c r="M20" s="11">
        <v>400000</v>
      </c>
      <c r="N20" s="11">
        <v>250000</v>
      </c>
      <c r="O20" s="11">
        <v>0</v>
      </c>
    </row>
    <row r="21" spans="1:15" s="9" customFormat="1" ht="35.25" customHeight="1">
      <c r="A21" s="40"/>
      <c r="B21" s="40"/>
      <c r="C21" s="40"/>
      <c r="D21" s="40"/>
      <c r="E21" s="29"/>
      <c r="F21" s="41"/>
      <c r="G21" s="40"/>
      <c r="H21" s="40"/>
      <c r="I21" s="21"/>
      <c r="J21" s="21"/>
      <c r="K21" s="10" t="s">
        <v>21</v>
      </c>
      <c r="L21" s="11">
        <v>100000</v>
      </c>
      <c r="M21" s="11">
        <v>0</v>
      </c>
      <c r="N21" s="11">
        <v>0</v>
      </c>
      <c r="O21" s="11">
        <v>0</v>
      </c>
    </row>
    <row r="22" spans="1:15" s="9" customFormat="1" ht="35.25" customHeight="1">
      <c r="A22" s="40"/>
      <c r="B22" s="40"/>
      <c r="C22" s="40"/>
      <c r="D22" s="40"/>
      <c r="E22" s="30"/>
      <c r="F22" s="41"/>
      <c r="G22" s="40"/>
      <c r="H22" s="40"/>
      <c r="I22" s="21"/>
      <c r="J22" s="21"/>
      <c r="K22" s="10" t="s">
        <v>22</v>
      </c>
      <c r="L22" s="11">
        <v>0</v>
      </c>
      <c r="M22" s="11">
        <v>500000</v>
      </c>
      <c r="N22" s="11">
        <v>250000</v>
      </c>
      <c r="O22" s="11">
        <v>0</v>
      </c>
    </row>
    <row r="23" spans="1:15" s="9" customFormat="1" ht="27.4" customHeight="1">
      <c r="A23" s="32" t="s">
        <v>34</v>
      </c>
      <c r="B23" s="33" t="s">
        <v>29</v>
      </c>
      <c r="C23" s="33" t="s">
        <v>30</v>
      </c>
      <c r="D23" s="33" t="s">
        <v>28</v>
      </c>
      <c r="E23" s="28" t="s">
        <v>63</v>
      </c>
      <c r="F23" s="36" t="s">
        <v>55</v>
      </c>
      <c r="G23" s="31" t="s">
        <v>17</v>
      </c>
      <c r="H23" s="31" t="s">
        <v>31</v>
      </c>
      <c r="I23" s="22">
        <v>14500000</v>
      </c>
      <c r="J23" s="22">
        <v>14500000</v>
      </c>
      <c r="K23" s="12" t="s">
        <v>19</v>
      </c>
      <c r="L23" s="13">
        <f>SUM(L24:L26)</f>
        <v>7555000</v>
      </c>
      <c r="M23" s="13">
        <f>SUM(M24:M26)</f>
        <v>6945000</v>
      </c>
      <c r="N23" s="13">
        <f>SUM(N24:N26)</f>
        <v>0</v>
      </c>
      <c r="O23" s="13">
        <f>SUM(O24:O26)</f>
        <v>0</v>
      </c>
    </row>
    <row r="24" spans="1:15" s="9" customFormat="1" ht="27.4" customHeight="1">
      <c r="A24" s="32"/>
      <c r="B24" s="34"/>
      <c r="C24" s="34"/>
      <c r="D24" s="34"/>
      <c r="E24" s="29"/>
      <c r="F24" s="36"/>
      <c r="G24" s="31"/>
      <c r="H24" s="31"/>
      <c r="I24" s="22"/>
      <c r="J24" s="22"/>
      <c r="K24" s="14" t="s">
        <v>20</v>
      </c>
      <c r="L24" s="15">
        <v>0</v>
      </c>
      <c r="M24" s="15">
        <v>1500000</v>
      </c>
      <c r="N24" s="15">
        <v>0</v>
      </c>
      <c r="O24" s="15">
        <v>0</v>
      </c>
    </row>
    <row r="25" spans="1:15" s="9" customFormat="1" ht="27.4" customHeight="1">
      <c r="A25" s="32"/>
      <c r="B25" s="34"/>
      <c r="C25" s="34"/>
      <c r="D25" s="34"/>
      <c r="E25" s="29"/>
      <c r="F25" s="36"/>
      <c r="G25" s="31"/>
      <c r="H25" s="31"/>
      <c r="I25" s="22"/>
      <c r="J25" s="22"/>
      <c r="K25" s="14" t="s">
        <v>21</v>
      </c>
      <c r="L25" s="15">
        <v>1555000</v>
      </c>
      <c r="M25" s="15">
        <v>445000</v>
      </c>
      <c r="N25" s="15">
        <v>0</v>
      </c>
      <c r="O25" s="15">
        <v>0</v>
      </c>
    </row>
    <row r="26" spans="1:15" s="9" customFormat="1" ht="27.4" customHeight="1">
      <c r="A26" s="32"/>
      <c r="B26" s="35"/>
      <c r="C26" s="35"/>
      <c r="D26" s="35"/>
      <c r="E26" s="30"/>
      <c r="F26" s="36"/>
      <c r="G26" s="31"/>
      <c r="H26" s="31"/>
      <c r="I26" s="22"/>
      <c r="J26" s="22"/>
      <c r="K26" s="14" t="s">
        <v>22</v>
      </c>
      <c r="L26" s="15">
        <v>6000000</v>
      </c>
      <c r="M26" s="15">
        <v>5000000</v>
      </c>
      <c r="N26" s="15">
        <v>0</v>
      </c>
      <c r="O26" s="15">
        <v>0</v>
      </c>
    </row>
    <row r="27" spans="1:15" s="9" customFormat="1" ht="12.75" customHeight="1">
      <c r="A27" s="33" t="s">
        <v>37</v>
      </c>
      <c r="B27" s="33" t="s">
        <v>29</v>
      </c>
      <c r="C27" s="33" t="s">
        <v>30</v>
      </c>
      <c r="D27" s="33" t="s">
        <v>28</v>
      </c>
      <c r="E27" s="28" t="s">
        <v>63</v>
      </c>
      <c r="F27" s="36" t="s">
        <v>54</v>
      </c>
      <c r="G27" s="31" t="s">
        <v>17</v>
      </c>
      <c r="H27" s="31" t="s">
        <v>53</v>
      </c>
      <c r="I27" s="22">
        <v>1670000</v>
      </c>
      <c r="J27" s="22">
        <v>1670000</v>
      </c>
      <c r="K27" s="12" t="s">
        <v>19</v>
      </c>
      <c r="L27" s="13">
        <f>SUM(L28:L30)</f>
        <v>170000</v>
      </c>
      <c r="M27" s="13">
        <f>SUM(M28:M30)</f>
        <v>0</v>
      </c>
      <c r="N27" s="13">
        <f>SUM(N28:N30)</f>
        <v>0</v>
      </c>
      <c r="O27" s="13">
        <f>SUM(O28:O30)</f>
        <v>1500000</v>
      </c>
    </row>
    <row r="28" spans="1:15" s="9" customFormat="1">
      <c r="A28" s="34"/>
      <c r="B28" s="34"/>
      <c r="C28" s="34"/>
      <c r="D28" s="34"/>
      <c r="E28" s="29"/>
      <c r="F28" s="36"/>
      <c r="G28" s="31"/>
      <c r="H28" s="31"/>
      <c r="I28" s="22"/>
      <c r="J28" s="22"/>
      <c r="K28" s="14" t="s">
        <v>20</v>
      </c>
      <c r="L28" s="15">
        <v>0</v>
      </c>
      <c r="M28" s="15">
        <v>0</v>
      </c>
      <c r="N28" s="15">
        <v>0</v>
      </c>
      <c r="O28" s="15">
        <v>700000</v>
      </c>
    </row>
    <row r="29" spans="1:15" s="9" customFormat="1" ht="24">
      <c r="A29" s="34"/>
      <c r="B29" s="34"/>
      <c r="C29" s="34"/>
      <c r="D29" s="34"/>
      <c r="E29" s="29"/>
      <c r="F29" s="36"/>
      <c r="G29" s="31"/>
      <c r="H29" s="31"/>
      <c r="I29" s="22"/>
      <c r="J29" s="22"/>
      <c r="K29" s="14" t="s">
        <v>21</v>
      </c>
      <c r="L29" s="15">
        <v>85000</v>
      </c>
      <c r="M29" s="15">
        <v>0</v>
      </c>
      <c r="N29" s="15">
        <v>0</v>
      </c>
      <c r="O29" s="15">
        <v>0</v>
      </c>
    </row>
    <row r="30" spans="1:15" s="9" customFormat="1">
      <c r="A30" s="35"/>
      <c r="B30" s="35"/>
      <c r="C30" s="35"/>
      <c r="D30" s="35"/>
      <c r="E30" s="30"/>
      <c r="F30" s="36"/>
      <c r="G30" s="31"/>
      <c r="H30" s="31"/>
      <c r="I30" s="22"/>
      <c r="J30" s="22"/>
      <c r="K30" s="14" t="s">
        <v>22</v>
      </c>
      <c r="L30" s="15">
        <v>85000</v>
      </c>
      <c r="M30" s="15">
        <v>0</v>
      </c>
      <c r="N30" s="15">
        <v>0</v>
      </c>
      <c r="O30" s="15">
        <v>800000</v>
      </c>
    </row>
    <row r="31" spans="1:15" s="9" customFormat="1" ht="12.75" customHeight="1">
      <c r="A31" s="32" t="s">
        <v>44</v>
      </c>
      <c r="B31" s="32" t="s">
        <v>29</v>
      </c>
      <c r="C31" s="32" t="s">
        <v>30</v>
      </c>
      <c r="D31" s="32" t="s">
        <v>28</v>
      </c>
      <c r="E31" s="28" t="s">
        <v>63</v>
      </c>
      <c r="F31" s="37" t="s">
        <v>32</v>
      </c>
      <c r="G31" s="32" t="s">
        <v>17</v>
      </c>
      <c r="H31" s="32" t="s">
        <v>23</v>
      </c>
      <c r="I31" s="23">
        <v>172600</v>
      </c>
      <c r="J31" s="23">
        <v>172600</v>
      </c>
      <c r="K31" s="12" t="s">
        <v>19</v>
      </c>
      <c r="L31" s="13">
        <f>SUM(L32:L34)</f>
        <v>162000</v>
      </c>
      <c r="M31" s="13">
        <f>SUM(M32:M34)</f>
        <v>0</v>
      </c>
      <c r="N31" s="13">
        <f>SUM(N32:N34)</f>
        <v>0</v>
      </c>
      <c r="O31" s="13">
        <f>SUM(O32:O34)</f>
        <v>0</v>
      </c>
    </row>
    <row r="32" spans="1:15" s="9" customFormat="1">
      <c r="A32" s="32"/>
      <c r="B32" s="32"/>
      <c r="C32" s="32"/>
      <c r="D32" s="32"/>
      <c r="E32" s="29"/>
      <c r="F32" s="37"/>
      <c r="G32" s="32"/>
      <c r="H32" s="32"/>
      <c r="I32" s="23"/>
      <c r="J32" s="23"/>
      <c r="K32" s="14" t="s">
        <v>20</v>
      </c>
      <c r="L32" s="15">
        <v>0</v>
      </c>
      <c r="M32" s="15">
        <v>0</v>
      </c>
      <c r="N32" s="15">
        <v>0</v>
      </c>
      <c r="O32" s="15">
        <v>0</v>
      </c>
    </row>
    <row r="33" spans="1:15" s="9" customFormat="1" ht="24">
      <c r="A33" s="32"/>
      <c r="B33" s="32"/>
      <c r="C33" s="32"/>
      <c r="D33" s="32"/>
      <c r="E33" s="29"/>
      <c r="F33" s="37"/>
      <c r="G33" s="32"/>
      <c r="H33" s="32"/>
      <c r="I33" s="23"/>
      <c r="J33" s="23"/>
      <c r="K33" s="14" t="s">
        <v>21</v>
      </c>
      <c r="L33" s="15">
        <v>40500</v>
      </c>
      <c r="M33" s="15">
        <v>0</v>
      </c>
      <c r="N33" s="15">
        <v>0</v>
      </c>
      <c r="O33" s="15">
        <v>0</v>
      </c>
    </row>
    <row r="34" spans="1:15" s="9" customFormat="1">
      <c r="A34" s="32"/>
      <c r="B34" s="32"/>
      <c r="C34" s="32"/>
      <c r="D34" s="32"/>
      <c r="E34" s="30"/>
      <c r="F34" s="37"/>
      <c r="G34" s="32"/>
      <c r="H34" s="32"/>
      <c r="I34" s="23"/>
      <c r="J34" s="23"/>
      <c r="K34" s="14" t="s">
        <v>22</v>
      </c>
      <c r="L34" s="15">
        <v>121500</v>
      </c>
      <c r="M34" s="15">
        <v>0</v>
      </c>
      <c r="N34" s="15">
        <v>0</v>
      </c>
      <c r="O34" s="15">
        <v>0</v>
      </c>
    </row>
    <row r="35" spans="1:15" s="9" customFormat="1" ht="12.75" customHeight="1">
      <c r="A35" s="32" t="s">
        <v>56</v>
      </c>
      <c r="B35" s="32" t="s">
        <v>29</v>
      </c>
      <c r="C35" s="32" t="s">
        <v>30</v>
      </c>
      <c r="D35" s="32" t="s">
        <v>28</v>
      </c>
      <c r="E35" s="28" t="s">
        <v>63</v>
      </c>
      <c r="F35" s="37" t="s">
        <v>33</v>
      </c>
      <c r="G35" s="32" t="s">
        <v>17</v>
      </c>
      <c r="H35" s="32" t="s">
        <v>23</v>
      </c>
      <c r="I35" s="23">
        <v>178420</v>
      </c>
      <c r="J35" s="23">
        <v>178420</v>
      </c>
      <c r="K35" s="12" t="s">
        <v>19</v>
      </c>
      <c r="L35" s="13">
        <f>SUM(L36:L38)</f>
        <v>165000</v>
      </c>
      <c r="M35" s="13">
        <f>SUM(M36:M38)</f>
        <v>0</v>
      </c>
      <c r="N35" s="13">
        <f>SUM(N36:N38)</f>
        <v>0</v>
      </c>
      <c r="O35" s="13">
        <f>SUM(O36:O38)</f>
        <v>0</v>
      </c>
    </row>
    <row r="36" spans="1:15" s="9" customFormat="1">
      <c r="A36" s="32"/>
      <c r="B36" s="32"/>
      <c r="C36" s="32"/>
      <c r="D36" s="32"/>
      <c r="E36" s="29"/>
      <c r="F36" s="37"/>
      <c r="G36" s="32"/>
      <c r="H36" s="32"/>
      <c r="I36" s="23"/>
      <c r="J36" s="23"/>
      <c r="K36" s="14" t="s">
        <v>20</v>
      </c>
      <c r="L36" s="15">
        <v>0</v>
      </c>
      <c r="M36" s="15">
        <v>0</v>
      </c>
      <c r="N36" s="15">
        <v>0</v>
      </c>
      <c r="O36" s="15">
        <v>0</v>
      </c>
    </row>
    <row r="37" spans="1:15" s="9" customFormat="1" ht="24">
      <c r="A37" s="32"/>
      <c r="B37" s="32"/>
      <c r="C37" s="32"/>
      <c r="D37" s="32"/>
      <c r="E37" s="29"/>
      <c r="F37" s="37"/>
      <c r="G37" s="32"/>
      <c r="H37" s="32"/>
      <c r="I37" s="23"/>
      <c r="J37" s="23"/>
      <c r="K37" s="14" t="s">
        <v>21</v>
      </c>
      <c r="L37" s="15">
        <v>41250</v>
      </c>
      <c r="M37" s="15">
        <v>0</v>
      </c>
      <c r="N37" s="15">
        <v>0</v>
      </c>
      <c r="O37" s="15">
        <v>0</v>
      </c>
    </row>
    <row r="38" spans="1:15" s="9" customFormat="1">
      <c r="A38" s="32"/>
      <c r="B38" s="32"/>
      <c r="C38" s="32"/>
      <c r="D38" s="32"/>
      <c r="E38" s="30"/>
      <c r="F38" s="37"/>
      <c r="G38" s="32"/>
      <c r="H38" s="32"/>
      <c r="I38" s="23"/>
      <c r="J38" s="23"/>
      <c r="K38" s="14" t="s">
        <v>22</v>
      </c>
      <c r="L38" s="15">
        <v>123750</v>
      </c>
      <c r="M38" s="15">
        <v>0</v>
      </c>
      <c r="N38" s="15">
        <v>0</v>
      </c>
      <c r="O38" s="15">
        <v>0</v>
      </c>
    </row>
    <row r="39" spans="1:15" s="9" customFormat="1" ht="14.25" customHeight="1">
      <c r="A39" s="32" t="s">
        <v>57</v>
      </c>
      <c r="B39" s="32" t="s">
        <v>29</v>
      </c>
      <c r="C39" s="32" t="s">
        <v>30</v>
      </c>
      <c r="D39" s="32" t="s">
        <v>28</v>
      </c>
      <c r="E39" s="28" t="s">
        <v>63</v>
      </c>
      <c r="F39" s="37" t="s">
        <v>35</v>
      </c>
      <c r="G39" s="32" t="s">
        <v>17</v>
      </c>
      <c r="H39" s="32" t="s">
        <v>23</v>
      </c>
      <c r="I39" s="23">
        <v>108300</v>
      </c>
      <c r="J39" s="23">
        <v>108300</v>
      </c>
      <c r="K39" s="12" t="s">
        <v>19</v>
      </c>
      <c r="L39" s="13">
        <f>SUM(L40:L42)</f>
        <v>96000</v>
      </c>
      <c r="M39" s="13">
        <f>SUM(M40:M42)</f>
        <v>0</v>
      </c>
      <c r="N39" s="13">
        <f>SUM(N40:N42)</f>
        <v>0</v>
      </c>
      <c r="O39" s="13">
        <f>SUM(O40:O42)</f>
        <v>0</v>
      </c>
    </row>
    <row r="40" spans="1:15" s="9" customFormat="1" ht="14.25" customHeight="1">
      <c r="A40" s="32"/>
      <c r="B40" s="32"/>
      <c r="C40" s="32"/>
      <c r="D40" s="32"/>
      <c r="E40" s="29"/>
      <c r="F40" s="37"/>
      <c r="G40" s="32"/>
      <c r="H40" s="32"/>
      <c r="I40" s="23"/>
      <c r="J40" s="23"/>
      <c r="K40" s="14" t="s">
        <v>20</v>
      </c>
      <c r="L40" s="15">
        <v>0</v>
      </c>
      <c r="M40" s="15">
        <v>0</v>
      </c>
      <c r="N40" s="15">
        <v>0</v>
      </c>
      <c r="O40" s="15">
        <v>0</v>
      </c>
    </row>
    <row r="41" spans="1:15" s="9" customFormat="1" ht="14.25" customHeight="1">
      <c r="A41" s="32"/>
      <c r="B41" s="32"/>
      <c r="C41" s="32"/>
      <c r="D41" s="32"/>
      <c r="E41" s="29"/>
      <c r="F41" s="37"/>
      <c r="G41" s="32"/>
      <c r="H41" s="32"/>
      <c r="I41" s="23"/>
      <c r="J41" s="23"/>
      <c r="K41" s="14" t="s">
        <v>21</v>
      </c>
      <c r="L41" s="15">
        <v>24000</v>
      </c>
      <c r="M41" s="15">
        <v>0</v>
      </c>
      <c r="N41" s="15">
        <v>0</v>
      </c>
      <c r="O41" s="15">
        <v>0</v>
      </c>
    </row>
    <row r="42" spans="1:15" s="9" customFormat="1" ht="14.25" customHeight="1">
      <c r="A42" s="32"/>
      <c r="B42" s="32"/>
      <c r="C42" s="32"/>
      <c r="D42" s="32"/>
      <c r="E42" s="30"/>
      <c r="F42" s="37"/>
      <c r="G42" s="32"/>
      <c r="H42" s="32"/>
      <c r="I42" s="23"/>
      <c r="J42" s="23"/>
      <c r="K42" s="14" t="s">
        <v>22</v>
      </c>
      <c r="L42" s="15">
        <v>72000</v>
      </c>
      <c r="M42" s="15">
        <v>0</v>
      </c>
      <c r="N42" s="15">
        <v>0</v>
      </c>
      <c r="O42" s="15">
        <v>0</v>
      </c>
    </row>
    <row r="43" spans="1:15" s="9" customFormat="1" ht="12.75" customHeight="1">
      <c r="A43" s="32" t="s">
        <v>58</v>
      </c>
      <c r="B43" s="32" t="s">
        <v>36</v>
      </c>
      <c r="C43" s="32" t="s">
        <v>39</v>
      </c>
      <c r="D43" s="32" t="s">
        <v>28</v>
      </c>
      <c r="E43" s="28" t="s">
        <v>63</v>
      </c>
      <c r="F43" s="37" t="s">
        <v>40</v>
      </c>
      <c r="G43" s="32" t="s">
        <v>17</v>
      </c>
      <c r="H43" s="32" t="s">
        <v>18</v>
      </c>
      <c r="I43" s="23">
        <v>500000</v>
      </c>
      <c r="J43" s="23">
        <v>500000</v>
      </c>
      <c r="K43" s="12" t="s">
        <v>19</v>
      </c>
      <c r="L43" s="13">
        <f>SUM(L44:L46)</f>
        <v>500000</v>
      </c>
      <c r="M43" s="13">
        <f>SUM(M44:M46)</f>
        <v>0</v>
      </c>
      <c r="N43" s="13">
        <f>SUM(N44:N46)</f>
        <v>0</v>
      </c>
      <c r="O43" s="13">
        <f>SUM(O44:O46)</f>
        <v>0</v>
      </c>
    </row>
    <row r="44" spans="1:15" s="9" customFormat="1" ht="12.75" customHeight="1">
      <c r="A44" s="32"/>
      <c r="B44" s="32"/>
      <c r="C44" s="32"/>
      <c r="D44" s="32"/>
      <c r="E44" s="29"/>
      <c r="F44" s="37"/>
      <c r="G44" s="32"/>
      <c r="H44" s="32"/>
      <c r="I44" s="23"/>
      <c r="J44" s="23"/>
      <c r="K44" s="14" t="s">
        <v>20</v>
      </c>
      <c r="L44" s="15">
        <v>0</v>
      </c>
      <c r="M44" s="15">
        <v>0</v>
      </c>
      <c r="N44" s="15">
        <v>0</v>
      </c>
      <c r="O44" s="15">
        <v>0</v>
      </c>
    </row>
    <row r="45" spans="1:15" s="9" customFormat="1" ht="12.75" customHeight="1">
      <c r="A45" s="32"/>
      <c r="B45" s="32"/>
      <c r="C45" s="32"/>
      <c r="D45" s="32"/>
      <c r="E45" s="29"/>
      <c r="F45" s="37"/>
      <c r="G45" s="32"/>
      <c r="H45" s="32"/>
      <c r="I45" s="23"/>
      <c r="J45" s="23"/>
      <c r="K45" s="14" t="s">
        <v>21</v>
      </c>
      <c r="L45" s="15">
        <v>100000</v>
      </c>
      <c r="M45" s="15">
        <v>0</v>
      </c>
      <c r="N45" s="15">
        <v>0</v>
      </c>
      <c r="O45" s="15">
        <v>0</v>
      </c>
    </row>
    <row r="46" spans="1:15" s="9" customFormat="1" ht="12.75" customHeight="1">
      <c r="A46" s="32"/>
      <c r="B46" s="32"/>
      <c r="C46" s="32"/>
      <c r="D46" s="32"/>
      <c r="E46" s="30"/>
      <c r="F46" s="37"/>
      <c r="G46" s="32"/>
      <c r="H46" s="32"/>
      <c r="I46" s="23"/>
      <c r="J46" s="23"/>
      <c r="K46" s="14" t="s">
        <v>22</v>
      </c>
      <c r="L46" s="15">
        <v>400000</v>
      </c>
      <c r="M46" s="15">
        <v>0</v>
      </c>
      <c r="N46" s="15">
        <v>0</v>
      </c>
      <c r="O46" s="15">
        <v>0</v>
      </c>
    </row>
    <row r="47" spans="1:15" s="9" customFormat="1" ht="12.75" customHeight="1">
      <c r="A47" s="32" t="s">
        <v>59</v>
      </c>
      <c r="B47" s="32" t="s">
        <v>41</v>
      </c>
      <c r="C47" s="32" t="s">
        <v>42</v>
      </c>
      <c r="D47" s="32" t="s">
        <v>28</v>
      </c>
      <c r="E47" s="28" t="s">
        <v>63</v>
      </c>
      <c r="F47" s="37" t="s">
        <v>43</v>
      </c>
      <c r="G47" s="32" t="s">
        <v>17</v>
      </c>
      <c r="H47" s="32" t="s">
        <v>18</v>
      </c>
      <c r="I47" s="23">
        <v>400000</v>
      </c>
      <c r="J47" s="23">
        <v>400000</v>
      </c>
      <c r="K47" s="12" t="s">
        <v>19</v>
      </c>
      <c r="L47" s="13">
        <f>SUM(L48:L50)</f>
        <v>400000</v>
      </c>
      <c r="M47" s="13">
        <f>SUM(M48:M50)</f>
        <v>0</v>
      </c>
      <c r="N47" s="13">
        <f>SUM(N48:N50)</f>
        <v>0</v>
      </c>
      <c r="O47" s="13">
        <f>SUM(O48:O50)</f>
        <v>0</v>
      </c>
    </row>
    <row r="48" spans="1:15" s="9" customFormat="1">
      <c r="A48" s="32"/>
      <c r="B48" s="32"/>
      <c r="C48" s="32"/>
      <c r="D48" s="32"/>
      <c r="E48" s="29"/>
      <c r="F48" s="37"/>
      <c r="G48" s="32"/>
      <c r="H48" s="32"/>
      <c r="I48" s="23"/>
      <c r="J48" s="23"/>
      <c r="K48" s="14" t="s">
        <v>20</v>
      </c>
      <c r="L48" s="15">
        <v>0</v>
      </c>
      <c r="M48" s="15">
        <v>0</v>
      </c>
      <c r="N48" s="15">
        <v>0</v>
      </c>
      <c r="O48" s="15">
        <v>0</v>
      </c>
    </row>
    <row r="49" spans="1:15" s="9" customFormat="1" ht="24">
      <c r="A49" s="32"/>
      <c r="B49" s="32"/>
      <c r="C49" s="32"/>
      <c r="D49" s="32"/>
      <c r="E49" s="29"/>
      <c r="F49" s="37"/>
      <c r="G49" s="32"/>
      <c r="H49" s="32"/>
      <c r="I49" s="23"/>
      <c r="J49" s="23"/>
      <c r="K49" s="14" t="s">
        <v>21</v>
      </c>
      <c r="L49" s="15">
        <v>100000</v>
      </c>
      <c r="M49" s="15">
        <v>0</v>
      </c>
      <c r="N49" s="15">
        <v>0</v>
      </c>
      <c r="O49" s="15">
        <v>0</v>
      </c>
    </row>
    <row r="50" spans="1:15" s="9" customFormat="1">
      <c r="A50" s="32"/>
      <c r="B50" s="32"/>
      <c r="C50" s="32"/>
      <c r="D50" s="32"/>
      <c r="E50" s="30"/>
      <c r="F50" s="37"/>
      <c r="G50" s="32"/>
      <c r="H50" s="32"/>
      <c r="I50" s="23"/>
      <c r="J50" s="23"/>
      <c r="K50" s="14" t="s">
        <v>22</v>
      </c>
      <c r="L50" s="15">
        <v>300000</v>
      </c>
      <c r="M50" s="15">
        <v>0</v>
      </c>
      <c r="N50" s="15">
        <v>0</v>
      </c>
      <c r="O50" s="15">
        <v>0</v>
      </c>
    </row>
    <row r="51" spans="1:15" s="9" customFormat="1" ht="21.95" customHeight="1">
      <c r="A51" s="38" t="s">
        <v>45</v>
      </c>
      <c r="B51" s="38"/>
      <c r="C51" s="38"/>
      <c r="D51" s="38"/>
      <c r="E51" s="38"/>
      <c r="F51" s="38"/>
      <c r="G51" s="38"/>
      <c r="H51" s="38"/>
      <c r="I51" s="39">
        <f>SUM(I7:I50)</f>
        <v>27529320</v>
      </c>
      <c r="J51" s="39">
        <f>SUM(J7:J50)</f>
        <v>27529320</v>
      </c>
      <c r="K51" s="16" t="s">
        <v>19</v>
      </c>
      <c r="L51" s="17">
        <f>SUM(L52:L54)</f>
        <v>9322000</v>
      </c>
      <c r="M51" s="17">
        <f>SUM(M52:M54)</f>
        <v>10345000</v>
      </c>
      <c r="N51" s="17">
        <f>SUM(N52:N54)</f>
        <v>3400000</v>
      </c>
      <c r="O51" s="17">
        <f>SUM(O52:O54)</f>
        <v>4330000</v>
      </c>
    </row>
    <row r="52" spans="1:15" s="9" customFormat="1">
      <c r="A52" s="38"/>
      <c r="B52" s="38"/>
      <c r="C52" s="38"/>
      <c r="D52" s="38"/>
      <c r="E52" s="38"/>
      <c r="F52" s="38"/>
      <c r="G52" s="38"/>
      <c r="H52" s="38"/>
      <c r="I52" s="39"/>
      <c r="J52" s="39"/>
      <c r="K52" s="18" t="s">
        <v>20</v>
      </c>
      <c r="L52" s="19">
        <f>SUM(L8,L12,L16,L20,L24,L28,L32,L36,L44,L48)</f>
        <v>0</v>
      </c>
      <c r="M52" s="19">
        <f t="shared" ref="M52:O52" si="0">SUM(M8,M12,M16,M20,M24,M28,M32,M36,M44,M48)</f>
        <v>2300000</v>
      </c>
      <c r="N52" s="19">
        <f t="shared" si="0"/>
        <v>1050000</v>
      </c>
      <c r="O52" s="19">
        <f t="shared" si="0"/>
        <v>2130000</v>
      </c>
    </row>
    <row r="53" spans="1:15" s="9" customFormat="1" ht="24">
      <c r="A53" s="38"/>
      <c r="B53" s="38"/>
      <c r="C53" s="38"/>
      <c r="D53" s="38"/>
      <c r="E53" s="38"/>
      <c r="F53" s="38"/>
      <c r="G53" s="38"/>
      <c r="H53" s="38"/>
      <c r="I53" s="39"/>
      <c r="J53" s="39"/>
      <c r="K53" s="18" t="s">
        <v>21</v>
      </c>
      <c r="L53" s="19">
        <f t="shared" ref="L53:O54" si="1">SUM(L9,L13,L17,L21,L25,L29,L33,L37,L45,L49)</f>
        <v>2291750</v>
      </c>
      <c r="M53" s="19">
        <f t="shared" si="1"/>
        <v>1095000</v>
      </c>
      <c r="N53" s="19">
        <f t="shared" si="1"/>
        <v>400000</v>
      </c>
      <c r="O53" s="19">
        <f t="shared" si="1"/>
        <v>0</v>
      </c>
    </row>
    <row r="54" spans="1:15" s="9" customFormat="1">
      <c r="A54" s="38"/>
      <c r="B54" s="38"/>
      <c r="C54" s="38"/>
      <c r="D54" s="38"/>
      <c r="E54" s="38"/>
      <c r="F54" s="38"/>
      <c r="G54" s="38"/>
      <c r="H54" s="38"/>
      <c r="I54" s="39"/>
      <c r="J54" s="39"/>
      <c r="K54" s="18" t="s">
        <v>22</v>
      </c>
      <c r="L54" s="19">
        <f t="shared" si="1"/>
        <v>7030250</v>
      </c>
      <c r="M54" s="19">
        <f t="shared" si="1"/>
        <v>6950000</v>
      </c>
      <c r="N54" s="19">
        <f t="shared" si="1"/>
        <v>1950000</v>
      </c>
      <c r="O54" s="19">
        <f t="shared" si="1"/>
        <v>2200000</v>
      </c>
    </row>
    <row r="55" spans="1:15">
      <c r="K55" s="20"/>
    </row>
    <row r="56" spans="1:15">
      <c r="K56" s="20"/>
    </row>
    <row r="57" spans="1:15">
      <c r="K57" s="20"/>
    </row>
    <row r="58" spans="1:15">
      <c r="K58" s="20"/>
    </row>
    <row r="59" spans="1:15">
      <c r="K59" s="20"/>
    </row>
    <row r="60" spans="1:15">
      <c r="K60" s="20"/>
    </row>
    <row r="61" spans="1:15">
      <c r="K61" s="20"/>
    </row>
  </sheetData>
  <mergeCells count="128">
    <mergeCell ref="D15:D18"/>
    <mergeCell ref="F15:F18"/>
    <mergeCell ref="G15:G18"/>
    <mergeCell ref="H15:H18"/>
    <mergeCell ref="J15:J18"/>
    <mergeCell ref="A19:A22"/>
    <mergeCell ref="B19:B22"/>
    <mergeCell ref="C19:C22"/>
    <mergeCell ref="D19:D22"/>
    <mergeCell ref="F19:F22"/>
    <mergeCell ref="G19:G22"/>
    <mergeCell ref="H19:H22"/>
    <mergeCell ref="J19:J22"/>
    <mergeCell ref="A51:H54"/>
    <mergeCell ref="J51:J54"/>
    <mergeCell ref="I51:I54"/>
    <mergeCell ref="A7:A10"/>
    <mergeCell ref="B7:B10"/>
    <mergeCell ref="C7:C10"/>
    <mergeCell ref="D7:D10"/>
    <mergeCell ref="F7:F10"/>
    <mergeCell ref="G7:G10"/>
    <mergeCell ref="H7:H10"/>
    <mergeCell ref="J7:J10"/>
    <mergeCell ref="A11:A14"/>
    <mergeCell ref="B11:B14"/>
    <mergeCell ref="C11:C14"/>
    <mergeCell ref="D11:D14"/>
    <mergeCell ref="F11:F14"/>
    <mergeCell ref="G11:G14"/>
    <mergeCell ref="H11:H14"/>
    <mergeCell ref="J11:J14"/>
    <mergeCell ref="I7:I10"/>
    <mergeCell ref="I11:I14"/>
    <mergeCell ref="A15:A18"/>
    <mergeCell ref="B15:B18"/>
    <mergeCell ref="C15:C18"/>
    <mergeCell ref="A47:A50"/>
    <mergeCell ref="B47:B50"/>
    <mergeCell ref="C47:C50"/>
    <mergeCell ref="D47:D50"/>
    <mergeCell ref="F47:F50"/>
    <mergeCell ref="G47:G50"/>
    <mergeCell ref="H47:H50"/>
    <mergeCell ref="J47:J50"/>
    <mergeCell ref="A43:A46"/>
    <mergeCell ref="B43:B46"/>
    <mergeCell ref="C43:C46"/>
    <mergeCell ref="D43:D46"/>
    <mergeCell ref="F43:F46"/>
    <mergeCell ref="G43:G46"/>
    <mergeCell ref="E47:E50"/>
    <mergeCell ref="E43:E46"/>
    <mergeCell ref="H35:H38"/>
    <mergeCell ref="J35:J38"/>
    <mergeCell ref="A39:A42"/>
    <mergeCell ref="B39:B42"/>
    <mergeCell ref="C39:C42"/>
    <mergeCell ref="D39:D42"/>
    <mergeCell ref="F39:F42"/>
    <mergeCell ref="G39:G42"/>
    <mergeCell ref="H39:H42"/>
    <mergeCell ref="J39:J42"/>
    <mergeCell ref="A35:A38"/>
    <mergeCell ref="B35:B38"/>
    <mergeCell ref="C35:C38"/>
    <mergeCell ref="D35:D38"/>
    <mergeCell ref="F35:F38"/>
    <mergeCell ref="G35:G38"/>
    <mergeCell ref="H43:H46"/>
    <mergeCell ref="J43:J46"/>
    <mergeCell ref="H23:H26"/>
    <mergeCell ref="J23:J26"/>
    <mergeCell ref="A23:A26"/>
    <mergeCell ref="B23:B26"/>
    <mergeCell ref="C23:C26"/>
    <mergeCell ref="D23:D26"/>
    <mergeCell ref="F23:F26"/>
    <mergeCell ref="G23:G26"/>
    <mergeCell ref="A31:A34"/>
    <mergeCell ref="B31:B34"/>
    <mergeCell ref="C31:C34"/>
    <mergeCell ref="D31:D34"/>
    <mergeCell ref="F31:F34"/>
    <mergeCell ref="G31:G34"/>
    <mergeCell ref="H31:H34"/>
    <mergeCell ref="J31:J34"/>
    <mergeCell ref="A27:A30"/>
    <mergeCell ref="B27:B30"/>
    <mergeCell ref="C27:C30"/>
    <mergeCell ref="D27:D30"/>
    <mergeCell ref="F27:F30"/>
    <mergeCell ref="G27:G30"/>
    <mergeCell ref="H27:H30"/>
    <mergeCell ref="J27:J30"/>
    <mergeCell ref="E7:E10"/>
    <mergeCell ref="E15:E18"/>
    <mergeCell ref="E11:E14"/>
    <mergeCell ref="E23:E26"/>
    <mergeCell ref="E19:E22"/>
    <mergeCell ref="E35:E38"/>
    <mergeCell ref="E27:E30"/>
    <mergeCell ref="E31:E34"/>
    <mergeCell ref="E39:E42"/>
    <mergeCell ref="N1:O1"/>
    <mergeCell ref="N2:O2"/>
    <mergeCell ref="A5:A6"/>
    <mergeCell ref="B5:B6"/>
    <mergeCell ref="C5:C6"/>
    <mergeCell ref="D5:D6"/>
    <mergeCell ref="F5:F6"/>
    <mergeCell ref="G5:G6"/>
    <mergeCell ref="H5:H6"/>
    <mergeCell ref="J5:J6"/>
    <mergeCell ref="K5:K6"/>
    <mergeCell ref="L5:O5"/>
    <mergeCell ref="E5:E6"/>
    <mergeCell ref="I5:I6"/>
    <mergeCell ref="A3:O3"/>
    <mergeCell ref="I15:I18"/>
    <mergeCell ref="I19:I22"/>
    <mergeCell ref="I23:I26"/>
    <mergeCell ref="I27:I30"/>
    <mergeCell ref="I31:I34"/>
    <mergeCell ref="I35:I38"/>
    <mergeCell ref="I39:I42"/>
    <mergeCell ref="I43:I46"/>
    <mergeCell ref="I47:I50"/>
  </mergeCells>
  <printOptions horizontalCentered="1"/>
  <pageMargins left="0.59027777777777779" right="0.59027777777777779" top="0.59027777777777779" bottom="0.59027777777777779" header="0.51180555555555562" footer="0.51180555555555562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4</vt:lpstr>
      <vt:lpstr>'4'!Obszar_wydruku</vt:lpstr>
      <vt:lpstr>'4'!Tytuły_wydruku</vt:lpstr>
    </vt:vector>
  </TitlesOfParts>
  <Company>Urząd Gminy Kobylanka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durbanczyk</dc:creator>
  <cp:lastModifiedBy>durbanczyk</cp:lastModifiedBy>
  <cp:lastPrinted>2009-01-23T09:16:09Z</cp:lastPrinted>
  <dcterms:created xsi:type="dcterms:W3CDTF">2009-01-15T09:36:37Z</dcterms:created>
  <dcterms:modified xsi:type="dcterms:W3CDTF">2009-01-23T09:16:10Z</dcterms:modified>
</cp:coreProperties>
</file>