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240" yWindow="90" windowWidth="14865" windowHeight="8070" activeTab="3"/>
  </bookViews>
  <sheets>
    <sheet name="1 " sheetId="6" r:id="rId1"/>
    <sheet name="1 (1)" sheetId="2" r:id="rId2"/>
    <sheet name="1 (2)" sheetId="3" r:id="rId3"/>
    <sheet name="2" sheetId="4" r:id="rId4"/>
  </sheets>
  <definedNames>
    <definedName name="_xlnm.Print_Area" localSheetId="0">'1 '!$A$1:$L$23</definedName>
    <definedName name="_xlnm.Print_Area" localSheetId="1">'1 (1)'!$A$1:$L$15</definedName>
    <definedName name="_xlnm.Print_Area" localSheetId="2">'1 (2)'!$A$1:$L$16</definedName>
  </definedNames>
  <calcPr calcId="125725"/>
</workbook>
</file>

<file path=xl/calcChain.xml><?xml version="1.0" encoding="utf-8"?>
<calcChain xmlns="http://schemas.openxmlformats.org/spreadsheetml/2006/main">
  <c r="G16" i="3"/>
  <c r="F16"/>
  <c r="E16"/>
  <c r="D16"/>
  <c r="J16"/>
  <c r="G15" i="2"/>
  <c r="F15"/>
  <c r="E15"/>
  <c r="D15"/>
  <c r="F12"/>
  <c r="G12"/>
  <c r="G23" i="6"/>
  <c r="L8"/>
  <c r="K8"/>
  <c r="J8"/>
  <c r="I8"/>
  <c r="H8"/>
  <c r="F13" i="2"/>
  <c r="E13"/>
  <c r="E12"/>
  <c r="D12"/>
  <c r="F11"/>
  <c r="E11"/>
  <c r="F10"/>
  <c r="E10"/>
  <c r="F9"/>
  <c r="E9"/>
  <c r="G8"/>
  <c r="F8"/>
  <c r="E8"/>
  <c r="D8"/>
  <c r="E16" i="4"/>
  <c r="E15"/>
  <c r="E12"/>
  <c r="E18" s="1"/>
  <c r="L16" i="3"/>
  <c r="K16"/>
  <c r="L15" i="2"/>
  <c r="K15"/>
  <c r="J15"/>
  <c r="I15"/>
  <c r="H15"/>
  <c r="L12"/>
  <c r="K12"/>
  <c r="J12"/>
  <c r="I12"/>
  <c r="H12"/>
  <c r="L8"/>
  <c r="K8"/>
  <c r="J8"/>
  <c r="I8"/>
  <c r="H8"/>
</calcChain>
</file>

<file path=xl/sharedStrings.xml><?xml version="1.0" encoding="utf-8"?>
<sst xmlns="http://schemas.openxmlformats.org/spreadsheetml/2006/main" count="150" uniqueCount="54">
  <si>
    <t>w złotych</t>
  </si>
  <si>
    <t>Dział</t>
  </si>
  <si>
    <t>Rozdział</t>
  </si>
  <si>
    <t>§</t>
  </si>
  <si>
    <t>Dotacje
ogółem</t>
  </si>
  <si>
    <t>Wydatki
ogółem
(6+12)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</si>
  <si>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</si>
  <si>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</si>
  <si>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</si>
  <si>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</si>
  <si>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</si>
  <si>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</si>
  <si>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</si>
  <si>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Wynagrodzenia i składki od nich naliczane</t>
  </si>
  <si>
    <t>Wydatki związane z realizacją zadań statutowych</t>
  </si>
  <si>
    <t>2010</t>
  </si>
  <si>
    <t>4010</t>
  </si>
  <si>
    <t>4040</t>
  </si>
  <si>
    <t>751</t>
  </si>
  <si>
    <t>75101</t>
  </si>
  <si>
    <t>4170</t>
  </si>
  <si>
    <t>3110</t>
  </si>
  <si>
    <t>4130</t>
  </si>
  <si>
    <t>Ogółem</t>
  </si>
  <si>
    <t>Wójta Gminy Kobylanka</t>
  </si>
  <si>
    <t>Załącznik 2</t>
  </si>
  <si>
    <t>PLAN FINANSOWY</t>
  </si>
  <si>
    <t xml:space="preserve">Plan dochodów związanych z z realizacją zadań z zakresu administracji rządowej oraz innych zadań zleconych ustawami realizowanych przez gminę </t>
  </si>
  <si>
    <t>0690</t>
  </si>
  <si>
    <t>0980</t>
  </si>
  <si>
    <t>ogółem</t>
  </si>
  <si>
    <t>4110</t>
  </si>
  <si>
    <r>
      <t xml:space="preserve">PLAN FINANSOWY ogółem  </t>
    </r>
    <r>
      <rPr>
        <sz val="12"/>
        <rFont val="Century Gothic"/>
        <family val="2"/>
        <charset val="238"/>
      </rPr>
      <t>- dochody i wydatki związane z realizacją zadań z zakresu administracji rządowej oraz innych zadań zleconych ustawami realizowanych przez gminę, na podstawie Uchwały Nr XXVIII/165/12 Rady Gminy Kobylanka z dnia 29 grudnia 2012 r. w sprawie uchwalenia budżetu Gminy Kobylanka na rok 2013</t>
    </r>
  </si>
  <si>
    <t>Załącznik Nr 1
do Zarządzenia Nr 6/2013
Wójta Gminy Kobylanka
z dnia 16 stycznia 2013 r.</t>
  </si>
  <si>
    <t>750</t>
  </si>
  <si>
    <t>75011</t>
  </si>
  <si>
    <t xml:space="preserve">          -</t>
  </si>
  <si>
    <t xml:space="preserve">            -</t>
  </si>
  <si>
    <t xml:space="preserve">        -</t>
  </si>
  <si>
    <t xml:space="preserve">    -</t>
  </si>
  <si>
    <t xml:space="preserve">      -</t>
  </si>
  <si>
    <t xml:space="preserve">  -</t>
  </si>
  <si>
    <t xml:space="preserve">   -</t>
  </si>
  <si>
    <t xml:space="preserve">     -</t>
  </si>
  <si>
    <t xml:space="preserve"> -</t>
  </si>
  <si>
    <t xml:space="preserve">                 -</t>
  </si>
  <si>
    <t xml:space="preserve">              -</t>
  </si>
  <si>
    <r>
      <t xml:space="preserve">PLAN FINANSOWY URZĘDU GMINY KOBYLANKA </t>
    </r>
    <r>
      <rPr>
        <sz val="12"/>
        <rFont val="Century Gothic"/>
        <family val="2"/>
        <charset val="238"/>
      </rPr>
      <t>- dochody i wydatki związane z realizacją zadań z zakresu administracji rządowej oraz innych zadań zleconych ustawami realizowanych przez gminę, na podstawie Uchwały Nr XXVIII/165/12 Rady Gminy Kobylanka z dnia 29 grudnia 2012 r. w sprawie uchwalenia budżetu Gminy Kobylanka na rok 2013</t>
    </r>
  </si>
  <si>
    <t>Załącznik Nr 1/2
do Zarządzenia Nr 6/2013
Wójta Gminy Kobylanka
z dnia 16 stycznia 2013 r.</t>
  </si>
  <si>
    <r>
      <t xml:space="preserve">PLAN FINANSOWY GMINNEGO OŚRODKA POMOCY SPOŁECZNEJ W KOBYLANCE </t>
    </r>
    <r>
      <rPr>
        <sz val="12"/>
        <rFont val="Century Gothic"/>
        <family val="2"/>
        <charset val="238"/>
      </rPr>
      <t>- dochody i wydatki związane z realizacją zadań z zakresu administracji rządowej oraz innych zadań zleconych ustawami realizowanych przez gminę, na podstawie Uchwały Nr XXVIII/165/12 Rady Gminy Kobylanka z dnia                 29 grudnia 2012 r. w sprawie uchwalenia budżetu Gminy Kobylanka na rok 2013</t>
    </r>
  </si>
  <si>
    <t>Załącznik Nr 1/1
do Zarządzenia Nr 6/2013
Wójta Gminy Kobylanka
z dnia 16 stycznia 2013 r.</t>
  </si>
  <si>
    <t>do Zarządzenia Nr 6/2013</t>
  </si>
  <si>
    <t>z dnia 16 stycznia 2013 r.</t>
  </si>
  <si>
    <r>
      <t xml:space="preserve">OGÓŁEM </t>
    </r>
    <r>
      <rPr>
        <sz val="12"/>
        <color theme="1"/>
        <rFont val="Century Gothic"/>
        <family val="2"/>
        <charset val="238"/>
      </rPr>
      <t xml:space="preserve">- dochody </t>
    </r>
    <r>
      <rPr>
        <b/>
        <sz val="12"/>
        <color theme="1"/>
        <rFont val="Century Gothic"/>
        <family val="2"/>
        <charset val="238"/>
      </rPr>
      <t>związane</t>
    </r>
    <r>
      <rPr>
        <sz val="12"/>
        <color theme="1"/>
        <rFont val="Century Gothic"/>
        <family val="2"/>
        <charset val="238"/>
      </rPr>
      <t xml:space="preserve"> z realizacją zadań z zakresu administracji rządowej oraz innych zadań zleconych ustawami realizowanych przez gminę w 2013r.</t>
    </r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</si>
</sst>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7">
    <font>
      <sz val="10"/>
      <name val="Arial CE"/>
      <charset val="238"/>
    </font>
    <font>
      <sz val="10"/>
      <name val="Arial CE"/>
      <charset val="238"/>
    </font>
    <font>
      <sz val="10"/>
      <name val="Century Gothic"/>
      <family val="2"/>
      <charset val="238"/>
    </font>
    <font>
      <sz val="8"/>
      <name val="Century Gothic"/>
      <family val="2"/>
      <charset val="238"/>
    </font>
    <font>
      <b/>
      <sz val="12"/>
      <name val="Century Gothic"/>
      <family val="2"/>
      <charset val="238"/>
    </font>
    <font>
      <i/>
      <u/>
      <sz val="8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0"/>
      <name val="Arial CE"/>
      <charset val="238"/>
    </font>
    <font>
      <b/>
      <sz val="11"/>
      <name val="Century Gothic"/>
      <family val="2"/>
      <charset val="238"/>
    </font>
    <font>
      <i/>
      <sz val="10"/>
      <name val="Century Gothic"/>
      <family val="2"/>
      <charset val="238"/>
    </font>
    <font>
      <b/>
      <sz val="9"/>
      <name val="Century Gothic"/>
      <family val="2"/>
      <charset val="238"/>
    </font>
    <font>
      <sz val="10"/>
      <color theme="1"/>
      <name val="Czcionka tekstu podstawowego"/>
      <family val="2"/>
      <charset val="238"/>
    </font>
    <font>
      <sz val="12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sz val="12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3" fontId="6" fillId="0" borderId="1" xfId="1" applyFont="1" applyBorder="1" applyAlignment="1">
      <alignment vertical="center"/>
    </xf>
    <xf numFmtId="0" fontId="6" fillId="0" borderId="0" xfId="0" applyFont="1"/>
    <xf numFmtId="0" fontId="7" fillId="0" borderId="0" xfId="0" applyFont="1"/>
    <xf numFmtId="49" fontId="2" fillId="0" borderId="1" xfId="1" applyNumberFormat="1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43" fontId="2" fillId="0" borderId="1" xfId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3" fontId="6" fillId="0" borderId="4" xfId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left" vertical="center" indent="2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horizontal="left" vertical="center" indent="2"/>
    </xf>
    <xf numFmtId="0" fontId="13" fillId="0" borderId="0" xfId="0" applyFont="1" applyAlignment="1">
      <alignment horizontal="left" vertical="center" indent="3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3" fontId="13" fillId="0" borderId="0" xfId="0" applyNumberFormat="1" applyFont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2" fillId="0" borderId="0" xfId="1" applyFont="1" applyBorder="1" applyAlignment="1">
      <alignment vertical="top" wrapText="1"/>
    </xf>
    <xf numFmtId="43" fontId="6" fillId="0" borderId="0" xfId="1" applyFont="1" applyBorder="1" applyAlignment="1">
      <alignment vertical="center"/>
    </xf>
    <xf numFmtId="43" fontId="6" fillId="0" borderId="1" xfId="1" applyFont="1" applyBorder="1" applyAlignment="1">
      <alignment vertical="top" wrapText="1"/>
    </xf>
    <xf numFmtId="43" fontId="6" fillId="0" borderId="1" xfId="1" applyNumberFormat="1" applyFont="1" applyBorder="1" applyAlignment="1">
      <alignment vertical="top" wrapText="1"/>
    </xf>
    <xf numFmtId="0" fontId="9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defaultGridColor="0" topLeftCell="A13" colorId="8" zoomScaleNormal="100" workbookViewId="0">
      <selection activeCell="E4" sqref="E4:E7"/>
    </sheetView>
  </sheetViews>
  <sheetFormatPr defaultRowHeight="13.5"/>
  <cols>
    <col min="1" max="1" width="9.7109375" style="1" bestFit="1" customWidth="1"/>
    <col min="2" max="2" width="12.28515625" style="1" bestFit="1" customWidth="1"/>
    <col min="3" max="3" width="7.5703125" style="1" customWidth="1"/>
    <col min="4" max="4" width="16.28515625" style="2" customWidth="1"/>
    <col min="5" max="5" width="14.85546875" style="2" customWidth="1"/>
    <col min="6" max="6" width="15" style="2" customWidth="1"/>
    <col min="7" max="9" width="16.7109375" style="2" customWidth="1"/>
    <col min="10" max="10" width="15" style="2" customWidth="1"/>
    <col min="11" max="11" width="18.140625" style="2" customWidth="1"/>
    <col min="12" max="12" width="15" style="2" customWidth="1"/>
    <col min="13" max="13" width="9.140625" style="3"/>
  </cols>
  <sheetData>
    <row r="1" spans="1:14" ht="57" customHeight="1">
      <c r="K1" s="45" t="s">
        <v>33</v>
      </c>
      <c r="L1" s="45"/>
    </row>
    <row r="2" spans="1:14" ht="75" customHeight="1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N2" s="19"/>
    </row>
    <row r="3" spans="1:14" ht="12" customHeight="1">
      <c r="F3" s="4"/>
      <c r="G3" s="4"/>
      <c r="H3" s="4"/>
      <c r="I3" s="4"/>
      <c r="J3" s="5"/>
      <c r="L3" s="6" t="s">
        <v>0</v>
      </c>
      <c r="N3" s="19"/>
    </row>
    <row r="4" spans="1:14" s="7" customFormat="1" ht="17.25" customHeight="1">
      <c r="A4" s="47" t="s">
        <v>1</v>
      </c>
      <c r="B4" s="47" t="s">
        <v>2</v>
      </c>
      <c r="C4" s="47" t="s">
        <v>3</v>
      </c>
      <c r="D4" s="42" t="s">
        <v>4</v>
      </c>
      <c r="E4" s="42" t="s">
        <v>5</v>
      </c>
      <c r="F4" s="42" t="s">
        <v>6</v>
      </c>
      <c r="G4" s="42"/>
      <c r="H4" s="42"/>
      <c r="I4" s="42"/>
      <c r="J4" s="42"/>
      <c r="K4" s="42"/>
      <c r="L4" s="42"/>
      <c r="M4" s="1"/>
      <c r="N4" s="19"/>
    </row>
    <row r="5" spans="1:14" s="7" customFormat="1" ht="12" customHeight="1">
      <c r="A5" s="47"/>
      <c r="B5" s="47"/>
      <c r="C5" s="47"/>
      <c r="D5" s="42"/>
      <c r="E5" s="42"/>
      <c r="F5" s="42" t="s">
        <v>7</v>
      </c>
      <c r="G5" s="42" t="s">
        <v>6</v>
      </c>
      <c r="H5" s="42"/>
      <c r="I5" s="42"/>
      <c r="J5" s="42"/>
      <c r="K5" s="42"/>
      <c r="L5" s="42" t="s">
        <v>8</v>
      </c>
      <c r="M5" s="1"/>
      <c r="N5" s="19"/>
    </row>
    <row r="6" spans="1:14" s="7" customFormat="1" ht="31.5" customHeight="1">
      <c r="A6" s="47"/>
      <c r="B6" s="47"/>
      <c r="C6" s="47"/>
      <c r="D6" s="42"/>
      <c r="E6" s="42"/>
      <c r="F6" s="42"/>
      <c r="G6" s="42" t="s">
        <v>9</v>
      </c>
      <c r="H6" s="42"/>
      <c r="I6" s="42" t="s">
        <v>10</v>
      </c>
      <c r="J6" s="42" t="s">
        <v>11</v>
      </c>
      <c r="K6" s="43" t="s">
        <v>12</v>
      </c>
      <c r="L6" s="42"/>
      <c r="M6" s="1"/>
    </row>
    <row r="7" spans="1:14" ht="131.25" customHeight="1">
      <c r="A7" s="47"/>
      <c r="B7" s="47"/>
      <c r="C7" s="47"/>
      <c r="D7" s="42"/>
      <c r="E7" s="42"/>
      <c r="F7" s="42"/>
      <c r="G7" s="40" t="s">
        <v>13</v>
      </c>
      <c r="H7" s="40" t="s">
        <v>14</v>
      </c>
      <c r="I7" s="42"/>
      <c r="J7" s="42"/>
      <c r="K7" s="43"/>
      <c r="L7" s="42"/>
    </row>
    <row r="8" spans="1:14" s="12" customFormat="1" ht="20.100000000000001" customHeight="1">
      <c r="A8" s="9" t="s">
        <v>34</v>
      </c>
      <c r="B8" s="9" t="s">
        <v>35</v>
      </c>
      <c r="C8" s="9"/>
      <c r="D8" s="10">
        <v>61200</v>
      </c>
      <c r="E8" s="10">
        <v>61200</v>
      </c>
      <c r="F8" s="10">
        <v>61200</v>
      </c>
      <c r="G8" s="10">
        <v>61200</v>
      </c>
      <c r="H8" s="10">
        <f>SUM(H9:H11)</f>
        <v>0</v>
      </c>
      <c r="I8" s="10">
        <f>SUM(I9:I11)</f>
        <v>0</v>
      </c>
      <c r="J8" s="10">
        <f>SUM(J9:J11)</f>
        <v>0</v>
      </c>
      <c r="K8" s="10">
        <f>SUM(K9:K11)</f>
        <v>0</v>
      </c>
      <c r="L8" s="10">
        <f>SUM(L9:L11)</f>
        <v>0</v>
      </c>
      <c r="M8" s="11"/>
    </row>
    <row r="9" spans="1:14" ht="20.100000000000001" customHeight="1">
      <c r="A9" s="55"/>
      <c r="B9" s="55"/>
      <c r="C9" s="13" t="s">
        <v>15</v>
      </c>
      <c r="D9" s="55">
        <v>61200</v>
      </c>
      <c r="E9" s="55" t="s">
        <v>36</v>
      </c>
      <c r="F9" s="56" t="s">
        <v>37</v>
      </c>
      <c r="G9" s="56" t="s">
        <v>36</v>
      </c>
      <c r="H9" s="56"/>
      <c r="I9" s="56"/>
      <c r="J9" s="56"/>
      <c r="K9" s="15"/>
      <c r="L9" s="16"/>
    </row>
    <row r="10" spans="1:14" ht="20.100000000000001" customHeight="1">
      <c r="A10" s="55"/>
      <c r="B10" s="55"/>
      <c r="C10" s="13">
        <v>4010</v>
      </c>
      <c r="D10" s="55" t="s">
        <v>38</v>
      </c>
      <c r="E10" s="55">
        <v>57000</v>
      </c>
      <c r="F10" s="56">
        <v>57000</v>
      </c>
      <c r="G10" s="56">
        <v>57000</v>
      </c>
      <c r="H10" s="56"/>
      <c r="I10" s="56"/>
      <c r="J10" s="56"/>
      <c r="K10" s="15"/>
      <c r="L10" s="16"/>
    </row>
    <row r="11" spans="1:14" ht="20.100000000000001" customHeight="1">
      <c r="A11" s="55"/>
      <c r="B11" s="55"/>
      <c r="C11" s="13" t="s">
        <v>17</v>
      </c>
      <c r="D11" s="55" t="s">
        <v>39</v>
      </c>
      <c r="E11" s="55">
        <v>4200</v>
      </c>
      <c r="F11" s="56">
        <v>4200</v>
      </c>
      <c r="G11" s="56">
        <v>4200</v>
      </c>
      <c r="H11" s="56"/>
      <c r="I11" s="56"/>
      <c r="J11" s="56"/>
      <c r="K11" s="15"/>
      <c r="L11" s="16"/>
    </row>
    <row r="12" spans="1:14" ht="20.100000000000001" customHeight="1">
      <c r="A12" s="9">
        <v>751</v>
      </c>
      <c r="B12" s="9">
        <v>75101</v>
      </c>
      <c r="C12" s="9"/>
      <c r="D12" s="57">
        <v>768</v>
      </c>
      <c r="E12" s="57">
        <v>768</v>
      </c>
      <c r="F12" s="57">
        <v>768</v>
      </c>
      <c r="G12" s="57">
        <v>768</v>
      </c>
      <c r="H12" s="60" t="s">
        <v>39</v>
      </c>
      <c r="I12" s="60" t="s">
        <v>39</v>
      </c>
      <c r="J12" s="60" t="s">
        <v>39</v>
      </c>
      <c r="K12" s="60" t="s">
        <v>39</v>
      </c>
      <c r="L12" s="60" t="s">
        <v>39</v>
      </c>
    </row>
    <row r="13" spans="1:14" ht="20.100000000000001" customHeight="1">
      <c r="A13" s="55"/>
      <c r="B13" s="55"/>
      <c r="C13" s="13" t="s">
        <v>15</v>
      </c>
      <c r="D13" s="55">
        <v>768</v>
      </c>
      <c r="E13" s="55" t="s">
        <v>39</v>
      </c>
      <c r="F13" s="55" t="s">
        <v>39</v>
      </c>
      <c r="G13" s="56" t="s">
        <v>36</v>
      </c>
      <c r="H13" s="56"/>
      <c r="I13" s="56"/>
      <c r="J13" s="56"/>
      <c r="K13" s="15"/>
      <c r="L13" s="16"/>
    </row>
    <row r="14" spans="1:14" ht="20.100000000000001" customHeight="1">
      <c r="A14" s="55"/>
      <c r="B14" s="55"/>
      <c r="C14" s="13" t="s">
        <v>20</v>
      </c>
      <c r="D14" s="55" t="s">
        <v>40</v>
      </c>
      <c r="E14" s="55">
        <v>768</v>
      </c>
      <c r="F14" s="55">
        <v>768</v>
      </c>
      <c r="G14" s="55">
        <v>768</v>
      </c>
      <c r="H14" s="56"/>
      <c r="I14" s="56"/>
      <c r="J14" s="56"/>
      <c r="K14" s="15"/>
      <c r="L14" s="16"/>
    </row>
    <row r="15" spans="1:14" ht="20.100000000000001" customHeight="1">
      <c r="A15" s="9">
        <v>852</v>
      </c>
      <c r="B15" s="9">
        <v>85212</v>
      </c>
      <c r="C15" s="9"/>
      <c r="D15" s="57">
        <v>1010000</v>
      </c>
      <c r="E15" s="57">
        <v>1010000</v>
      </c>
      <c r="F15" s="57">
        <v>1010000</v>
      </c>
      <c r="G15" s="60">
        <v>30300</v>
      </c>
      <c r="H15" s="60" t="s">
        <v>41</v>
      </c>
      <c r="I15" s="60" t="s">
        <v>41</v>
      </c>
      <c r="J15" s="60">
        <v>979700</v>
      </c>
      <c r="K15" s="37" t="s">
        <v>45</v>
      </c>
      <c r="L15" s="61" t="s">
        <v>46</v>
      </c>
    </row>
    <row r="16" spans="1:14" ht="20.100000000000001" customHeight="1">
      <c r="A16" s="55"/>
      <c r="B16" s="55"/>
      <c r="C16" s="13" t="s">
        <v>15</v>
      </c>
      <c r="D16" s="55">
        <v>1010000</v>
      </c>
      <c r="E16" s="55" t="s">
        <v>42</v>
      </c>
      <c r="F16" s="56" t="s">
        <v>43</v>
      </c>
      <c r="G16" s="56" t="s">
        <v>41</v>
      </c>
      <c r="H16" s="56"/>
      <c r="I16" s="56"/>
      <c r="J16" s="56"/>
      <c r="K16" s="15"/>
      <c r="L16" s="16"/>
    </row>
    <row r="17" spans="1:14" ht="20.100000000000001" customHeight="1">
      <c r="A17" s="55"/>
      <c r="B17" s="55"/>
      <c r="C17" s="13" t="s">
        <v>21</v>
      </c>
      <c r="D17" s="55" t="s">
        <v>41</v>
      </c>
      <c r="E17" s="55">
        <v>979700</v>
      </c>
      <c r="F17" s="56">
        <v>979700</v>
      </c>
      <c r="G17" s="56" t="s">
        <v>44</v>
      </c>
      <c r="H17" s="56"/>
      <c r="I17" s="56"/>
      <c r="J17" s="56">
        <v>979700</v>
      </c>
      <c r="K17" s="15"/>
      <c r="L17" s="16"/>
    </row>
    <row r="18" spans="1:14" ht="20.100000000000001" customHeight="1">
      <c r="A18" s="55"/>
      <c r="B18" s="55"/>
      <c r="C18" s="13" t="s">
        <v>16</v>
      </c>
      <c r="D18" s="55" t="s">
        <v>44</v>
      </c>
      <c r="E18" s="55">
        <v>20000</v>
      </c>
      <c r="F18" s="56">
        <v>20000</v>
      </c>
      <c r="G18" s="56">
        <v>20000</v>
      </c>
      <c r="H18" s="56"/>
      <c r="I18" s="56"/>
      <c r="J18" s="56"/>
      <c r="K18" s="15"/>
      <c r="L18" s="16"/>
    </row>
    <row r="19" spans="1:14" ht="20.100000000000001" customHeight="1">
      <c r="A19" s="55"/>
      <c r="B19" s="55"/>
      <c r="C19" s="13" t="s">
        <v>31</v>
      </c>
      <c r="D19" s="55"/>
      <c r="E19" s="55">
        <v>10300</v>
      </c>
      <c r="F19" s="56">
        <v>10300</v>
      </c>
      <c r="G19" s="56">
        <v>10300</v>
      </c>
      <c r="H19" s="56"/>
      <c r="I19" s="56"/>
      <c r="J19" s="56"/>
      <c r="K19" s="15"/>
      <c r="L19" s="16"/>
    </row>
    <row r="20" spans="1:14" ht="20.100000000000001" customHeight="1">
      <c r="A20" s="9">
        <v>852</v>
      </c>
      <c r="B20" s="9">
        <v>85213</v>
      </c>
      <c r="C20" s="9"/>
      <c r="D20" s="57">
        <v>8000</v>
      </c>
      <c r="E20" s="57">
        <v>8000</v>
      </c>
      <c r="F20" s="57">
        <v>8000</v>
      </c>
      <c r="G20" s="57">
        <v>8000</v>
      </c>
      <c r="H20" s="60" t="s">
        <v>41</v>
      </c>
      <c r="I20" s="60" t="s">
        <v>41</v>
      </c>
      <c r="J20" s="60" t="s">
        <v>41</v>
      </c>
      <c r="K20" s="60" t="s">
        <v>41</v>
      </c>
      <c r="L20" s="60" t="s">
        <v>41</v>
      </c>
    </row>
    <row r="21" spans="1:14" s="12" customFormat="1" ht="20.100000000000001" customHeight="1">
      <c r="A21" s="57"/>
      <c r="B21" s="57"/>
      <c r="C21" s="13" t="s">
        <v>15</v>
      </c>
      <c r="D21" s="55">
        <v>8000</v>
      </c>
      <c r="E21" s="55" t="s">
        <v>44</v>
      </c>
      <c r="F21" s="55" t="s">
        <v>44</v>
      </c>
      <c r="G21" s="55" t="s">
        <v>44</v>
      </c>
      <c r="H21" s="55"/>
      <c r="I21" s="55"/>
      <c r="J21" s="57"/>
      <c r="K21" s="10"/>
      <c r="L21" s="10"/>
      <c r="M21" s="11"/>
    </row>
    <row r="22" spans="1:14" ht="20.100000000000001" customHeight="1">
      <c r="A22" s="55"/>
      <c r="B22" s="55"/>
      <c r="C22" s="13" t="s">
        <v>22</v>
      </c>
      <c r="D22" s="55" t="s">
        <v>44</v>
      </c>
      <c r="E22" s="55">
        <v>8000</v>
      </c>
      <c r="F22" s="56">
        <v>8000</v>
      </c>
      <c r="G22" s="56">
        <v>8000</v>
      </c>
      <c r="H22" s="56"/>
      <c r="I22" s="56"/>
      <c r="J22" s="56"/>
      <c r="K22" s="15"/>
      <c r="L22" s="16"/>
    </row>
    <row r="23" spans="1:14" ht="20.100000000000001" customHeight="1">
      <c r="A23" s="58" t="s">
        <v>30</v>
      </c>
      <c r="B23" s="58"/>
      <c r="C23" s="58"/>
      <c r="D23" s="59">
        <v>1079968</v>
      </c>
      <c r="E23" s="59">
        <v>1079968</v>
      </c>
      <c r="F23" s="59">
        <v>1079968</v>
      </c>
      <c r="G23" s="59">
        <f>SUM(G8+G12+G15+G20)</f>
        <v>100268</v>
      </c>
      <c r="H23" s="59" t="s">
        <v>44</v>
      </c>
      <c r="I23" s="59" t="s">
        <v>44</v>
      </c>
      <c r="J23" s="59">
        <v>979700</v>
      </c>
      <c r="K23" s="17"/>
      <c r="L23" s="17"/>
    </row>
    <row r="25" spans="1:14" s="2" customFormat="1">
      <c r="A25" s="41"/>
      <c r="B25" s="41"/>
      <c r="C25" s="41"/>
      <c r="D25" s="41"/>
      <c r="E25" s="41"/>
      <c r="F25" s="41"/>
      <c r="G25" s="41"/>
      <c r="H25" s="41"/>
      <c r="I25" s="39"/>
      <c r="M25" s="3"/>
      <c r="N25"/>
    </row>
    <row r="26" spans="1:14" s="2" customFormat="1">
      <c r="A26" s="41"/>
      <c r="B26" s="41"/>
      <c r="C26" s="41"/>
      <c r="D26" s="41"/>
      <c r="E26" s="41"/>
      <c r="F26" s="41"/>
      <c r="G26" s="41"/>
      <c r="H26" s="41"/>
      <c r="I26" s="39"/>
      <c r="M26" s="3"/>
      <c r="N26"/>
    </row>
  </sheetData>
  <mergeCells count="18">
    <mergeCell ref="A25:H25"/>
    <mergeCell ref="A26:H26"/>
    <mergeCell ref="L5:L7"/>
    <mergeCell ref="G6:H6"/>
    <mergeCell ref="I6:I7"/>
    <mergeCell ref="J6:J7"/>
    <mergeCell ref="K6:K7"/>
    <mergeCell ref="A23:C23"/>
    <mergeCell ref="K1:L1"/>
    <mergeCell ref="A2:L2"/>
    <mergeCell ref="A4:A7"/>
    <mergeCell ref="B4:B7"/>
    <mergeCell ref="C4:C7"/>
    <mergeCell ref="D4:D7"/>
    <mergeCell ref="E4:E7"/>
    <mergeCell ref="F4:L4"/>
    <mergeCell ref="F5:F7"/>
    <mergeCell ref="G5:K5"/>
  </mergeCells>
  <printOptions horizontalCentered="1"/>
  <pageMargins left="0.56999999999999995" right="0.27" top="0.46" bottom="0.51" header="0.51181102362204722" footer="0.51181102362204722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showGridLines="0" defaultGridColor="0" topLeftCell="E1" colorId="8" zoomScaleNormal="100" workbookViewId="0">
      <selection activeCell="A2" sqref="A2:L2"/>
    </sheetView>
  </sheetViews>
  <sheetFormatPr defaultRowHeight="13.5"/>
  <cols>
    <col min="1" max="1" width="9.7109375" style="1" bestFit="1" customWidth="1"/>
    <col min="2" max="2" width="12.28515625" style="1" bestFit="1" customWidth="1"/>
    <col min="3" max="3" width="6.85546875" style="1" customWidth="1"/>
    <col min="4" max="4" width="16.28515625" style="2" customWidth="1"/>
    <col min="5" max="5" width="14.85546875" style="2" customWidth="1"/>
    <col min="6" max="6" width="15" style="2" customWidth="1"/>
    <col min="7" max="9" width="16.7109375" style="2" customWidth="1"/>
    <col min="10" max="10" width="15" style="2" customWidth="1"/>
    <col min="11" max="11" width="18.140625" style="2" customWidth="1"/>
    <col min="12" max="12" width="15" style="2" customWidth="1"/>
    <col min="13" max="13" width="9.140625" style="3"/>
  </cols>
  <sheetData>
    <row r="1" spans="1:14" ht="57" customHeight="1">
      <c r="K1" s="45" t="s">
        <v>50</v>
      </c>
      <c r="L1" s="45"/>
    </row>
    <row r="2" spans="1:14" ht="75" customHeight="1">
      <c r="A2" s="46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N2" s="19"/>
    </row>
    <row r="3" spans="1:14" ht="12" customHeight="1">
      <c r="F3" s="4"/>
      <c r="G3" s="4"/>
      <c r="H3" s="4"/>
      <c r="I3" s="4"/>
      <c r="J3" s="5"/>
      <c r="L3" s="6" t="s">
        <v>0</v>
      </c>
      <c r="N3" s="19"/>
    </row>
    <row r="4" spans="1:14" s="7" customFormat="1" ht="17.25" customHeight="1">
      <c r="A4" s="47" t="s">
        <v>1</v>
      </c>
      <c r="B4" s="47" t="s">
        <v>2</v>
      </c>
      <c r="C4" s="47" t="s">
        <v>3</v>
      </c>
      <c r="D4" s="42" t="s">
        <v>4</v>
      </c>
      <c r="E4" s="42" t="s">
        <v>5</v>
      </c>
      <c r="F4" s="42" t="s">
        <v>6</v>
      </c>
      <c r="G4" s="42"/>
      <c r="H4" s="42"/>
      <c r="I4" s="42"/>
      <c r="J4" s="42"/>
      <c r="K4" s="42"/>
      <c r="L4" s="42"/>
      <c r="M4" s="1"/>
      <c r="N4" s="19"/>
    </row>
    <row r="5" spans="1:14" s="7" customFormat="1" ht="12" customHeight="1">
      <c r="A5" s="47"/>
      <c r="B5" s="47"/>
      <c r="C5" s="47"/>
      <c r="D5" s="42"/>
      <c r="E5" s="42"/>
      <c r="F5" s="42" t="s">
        <v>7</v>
      </c>
      <c r="G5" s="42" t="s">
        <v>6</v>
      </c>
      <c r="H5" s="42"/>
      <c r="I5" s="42"/>
      <c r="J5" s="42"/>
      <c r="K5" s="42"/>
      <c r="L5" s="42" t="s">
        <v>8</v>
      </c>
      <c r="M5" s="1"/>
      <c r="N5" s="19"/>
    </row>
    <row r="6" spans="1:14" s="7" customFormat="1" ht="31.5" customHeight="1">
      <c r="A6" s="47"/>
      <c r="B6" s="47"/>
      <c r="C6" s="47"/>
      <c r="D6" s="42"/>
      <c r="E6" s="42"/>
      <c r="F6" s="42"/>
      <c r="G6" s="42" t="s">
        <v>9</v>
      </c>
      <c r="H6" s="42"/>
      <c r="I6" s="42" t="s">
        <v>10</v>
      </c>
      <c r="J6" s="42" t="s">
        <v>11</v>
      </c>
      <c r="K6" s="43" t="s">
        <v>12</v>
      </c>
      <c r="L6" s="42"/>
      <c r="M6" s="1"/>
    </row>
    <row r="7" spans="1:14" ht="131.25" customHeight="1">
      <c r="A7" s="47"/>
      <c r="B7" s="47"/>
      <c r="C7" s="47"/>
      <c r="D7" s="42"/>
      <c r="E7" s="42"/>
      <c r="F7" s="42"/>
      <c r="G7" s="8" t="s">
        <v>13</v>
      </c>
      <c r="H7" s="8" t="s">
        <v>14</v>
      </c>
      <c r="I7" s="42"/>
      <c r="J7" s="42"/>
      <c r="K7" s="43"/>
      <c r="L7" s="42"/>
    </row>
    <row r="8" spans="1:14" s="12" customFormat="1" ht="20.100000000000001" customHeight="1">
      <c r="A8" s="9">
        <v>750</v>
      </c>
      <c r="B8" s="9">
        <v>75011</v>
      </c>
      <c r="C8" s="9"/>
      <c r="D8" s="10">
        <f>SUM(D9:D11)</f>
        <v>61200</v>
      </c>
      <c r="E8" s="10">
        <f t="shared" ref="E8:G8" si="0">SUM(E9:E11)</f>
        <v>61200</v>
      </c>
      <c r="F8" s="10">
        <f t="shared" si="0"/>
        <v>61200</v>
      </c>
      <c r="G8" s="10">
        <f t="shared" si="0"/>
        <v>61200</v>
      </c>
      <c r="H8" s="10">
        <f t="shared" ref="H8:L8" si="1">SUM(H9:H11)</f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1"/>
    </row>
    <row r="9" spans="1:14" ht="20.100000000000001" customHeight="1">
      <c r="A9" s="13"/>
      <c r="B9" s="13"/>
      <c r="C9" s="13" t="s">
        <v>15</v>
      </c>
      <c r="D9" s="14">
        <v>61200</v>
      </c>
      <c r="E9" s="14">
        <f>SUM(F9,L9)</f>
        <v>0</v>
      </c>
      <c r="F9" s="15">
        <f>SUM(G9:K9)</f>
        <v>0</v>
      </c>
      <c r="G9" s="15"/>
      <c r="H9" s="15"/>
      <c r="I9" s="15"/>
      <c r="J9" s="15"/>
      <c r="K9" s="15"/>
      <c r="L9" s="16"/>
    </row>
    <row r="10" spans="1:14" ht="20.100000000000001" customHeight="1">
      <c r="A10" s="13"/>
      <c r="B10" s="13"/>
      <c r="C10" s="13" t="s">
        <v>16</v>
      </c>
      <c r="D10" s="14"/>
      <c r="E10" s="14">
        <f t="shared" ref="E10:E14" si="2">SUM(F10,L10)</f>
        <v>57000</v>
      </c>
      <c r="F10" s="15">
        <f t="shared" ref="F10:F14" si="3">SUM(G10:K10)</f>
        <v>57000</v>
      </c>
      <c r="G10" s="15">
        <v>57000</v>
      </c>
      <c r="H10" s="15"/>
      <c r="I10" s="15"/>
      <c r="J10" s="15"/>
      <c r="K10" s="15"/>
      <c r="L10" s="16"/>
    </row>
    <row r="11" spans="1:14" ht="20.100000000000001" customHeight="1">
      <c r="A11" s="13"/>
      <c r="B11" s="13"/>
      <c r="C11" s="13" t="s">
        <v>17</v>
      </c>
      <c r="D11" s="14"/>
      <c r="E11" s="14">
        <f t="shared" si="2"/>
        <v>4200</v>
      </c>
      <c r="F11" s="15">
        <f t="shared" si="3"/>
        <v>4200</v>
      </c>
      <c r="G11" s="15">
        <v>4200</v>
      </c>
      <c r="H11" s="15"/>
      <c r="I11" s="15"/>
      <c r="J11" s="15"/>
      <c r="K11" s="15"/>
      <c r="L11" s="16"/>
    </row>
    <row r="12" spans="1:14" s="12" customFormat="1" ht="20.100000000000001" customHeight="1">
      <c r="A12" s="9" t="s">
        <v>18</v>
      </c>
      <c r="B12" s="9" t="s">
        <v>19</v>
      </c>
      <c r="C12" s="9"/>
      <c r="D12" s="10">
        <f>SUM(D13:D14)</f>
        <v>768</v>
      </c>
      <c r="E12" s="10">
        <f t="shared" ref="E12:G12" si="4">SUM(E13:E14)</f>
        <v>768</v>
      </c>
      <c r="F12" s="10">
        <f t="shared" si="4"/>
        <v>768</v>
      </c>
      <c r="G12" s="10">
        <f t="shared" si="4"/>
        <v>768</v>
      </c>
      <c r="H12" s="10">
        <f t="shared" ref="H12:L12" si="5">SUM(H13:H14)</f>
        <v>0</v>
      </c>
      <c r="I12" s="10">
        <f t="shared" si="5"/>
        <v>0</v>
      </c>
      <c r="J12" s="10">
        <f t="shared" si="5"/>
        <v>0</v>
      </c>
      <c r="K12" s="10">
        <f t="shared" si="5"/>
        <v>0</v>
      </c>
      <c r="L12" s="10">
        <f t="shared" si="5"/>
        <v>0</v>
      </c>
      <c r="M12" s="11"/>
    </row>
    <row r="13" spans="1:14" ht="20.100000000000001" customHeight="1">
      <c r="A13" s="13"/>
      <c r="B13" s="13"/>
      <c r="C13" s="13" t="s">
        <v>15</v>
      </c>
      <c r="D13" s="14">
        <v>768</v>
      </c>
      <c r="E13" s="14">
        <f t="shared" si="2"/>
        <v>0</v>
      </c>
      <c r="F13" s="15">
        <f t="shared" si="3"/>
        <v>0</v>
      </c>
      <c r="G13" s="15"/>
      <c r="H13" s="15"/>
      <c r="I13" s="15"/>
      <c r="J13" s="15"/>
      <c r="K13" s="15"/>
      <c r="L13" s="16"/>
    </row>
    <row r="14" spans="1:14" ht="20.100000000000001" customHeight="1">
      <c r="A14" s="13"/>
      <c r="B14" s="13"/>
      <c r="C14" s="13" t="s">
        <v>20</v>
      </c>
      <c r="D14" s="14"/>
      <c r="E14" s="14">
        <v>768</v>
      </c>
      <c r="F14" s="14">
        <v>768</v>
      </c>
      <c r="G14" s="14">
        <v>768</v>
      </c>
      <c r="H14" s="15"/>
      <c r="I14" s="15"/>
      <c r="J14" s="15"/>
      <c r="K14" s="15"/>
      <c r="L14" s="16"/>
    </row>
    <row r="15" spans="1:14" ht="20.100000000000001" customHeight="1">
      <c r="A15" s="44" t="s">
        <v>30</v>
      </c>
      <c r="B15" s="44"/>
      <c r="C15" s="44"/>
      <c r="D15" s="17">
        <f>SUM(D8+D12)</f>
        <v>61968</v>
      </c>
      <c r="E15" s="17">
        <f>SUM(E8+E12)</f>
        <v>61968</v>
      </c>
      <c r="F15" s="17">
        <f>SUM(F8+F12)</f>
        <v>61968</v>
      </c>
      <c r="G15" s="17">
        <f>SUM(G8+G12)</f>
        <v>61968</v>
      </c>
      <c r="H15" s="17">
        <f t="shared" ref="H15:L15" si="6">SUM(H8,H12)</f>
        <v>0</v>
      </c>
      <c r="I15" s="17">
        <f t="shared" si="6"/>
        <v>0</v>
      </c>
      <c r="J15" s="17">
        <f t="shared" si="6"/>
        <v>0</v>
      </c>
      <c r="K15" s="17">
        <f t="shared" si="6"/>
        <v>0</v>
      </c>
      <c r="L15" s="17">
        <f t="shared" si="6"/>
        <v>0</v>
      </c>
    </row>
    <row r="17" spans="1:9">
      <c r="A17" s="41"/>
      <c r="B17" s="41"/>
      <c r="C17" s="41"/>
      <c r="D17" s="41"/>
      <c r="E17" s="41"/>
      <c r="F17" s="41"/>
      <c r="G17" s="41"/>
      <c r="H17" s="41"/>
      <c r="I17" s="18"/>
    </row>
    <row r="18" spans="1:9">
      <c r="A18" s="41"/>
      <c r="B18" s="41"/>
      <c r="C18" s="41"/>
      <c r="D18" s="41"/>
      <c r="E18" s="41"/>
      <c r="F18" s="41"/>
      <c r="G18" s="41"/>
      <c r="H18" s="41"/>
      <c r="I18" s="18"/>
    </row>
  </sheetData>
  <mergeCells count="18">
    <mergeCell ref="K1:L1"/>
    <mergeCell ref="A2:L2"/>
    <mergeCell ref="A4:A7"/>
    <mergeCell ref="B4:B7"/>
    <mergeCell ref="C4:C7"/>
    <mergeCell ref="D4:D7"/>
    <mergeCell ref="E4:E7"/>
    <mergeCell ref="F4:L4"/>
    <mergeCell ref="F5:F7"/>
    <mergeCell ref="G5:K5"/>
    <mergeCell ref="A17:H17"/>
    <mergeCell ref="A18:H18"/>
    <mergeCell ref="L5:L7"/>
    <mergeCell ref="G6:H6"/>
    <mergeCell ref="I6:I7"/>
    <mergeCell ref="J6:J7"/>
    <mergeCell ref="K6:K7"/>
    <mergeCell ref="A15:C15"/>
  </mergeCells>
  <printOptions horizontalCentered="1"/>
  <pageMargins left="0.56999999999999995" right="0.27" top="0.46" bottom="0.51" header="0.51181102362204722" footer="0.51181102362204722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GridLines="0" defaultGridColor="0" topLeftCell="C1" colorId="8" zoomScaleNormal="100" workbookViewId="0">
      <selection activeCell="G7" sqref="G7"/>
    </sheetView>
  </sheetViews>
  <sheetFormatPr defaultRowHeight="13.5"/>
  <cols>
    <col min="1" max="1" width="9.7109375" style="1" bestFit="1" customWidth="1"/>
    <col min="2" max="2" width="12.28515625" style="1" bestFit="1" customWidth="1"/>
    <col min="3" max="3" width="6.85546875" style="1" customWidth="1"/>
    <col min="4" max="4" width="16.28515625" style="2" customWidth="1"/>
    <col min="5" max="5" width="14.85546875" style="2" customWidth="1"/>
    <col min="6" max="6" width="15" style="2" customWidth="1"/>
    <col min="7" max="9" width="16.7109375" style="2" customWidth="1"/>
    <col min="10" max="10" width="15" style="2" customWidth="1"/>
    <col min="11" max="11" width="18.140625" style="2" customWidth="1"/>
    <col min="12" max="12" width="15" style="2" customWidth="1"/>
    <col min="13" max="13" width="9.140625" style="3"/>
  </cols>
  <sheetData>
    <row r="1" spans="1:14" ht="57" customHeight="1">
      <c r="K1" s="45" t="s">
        <v>48</v>
      </c>
      <c r="L1" s="45"/>
    </row>
    <row r="2" spans="1:14" ht="75" customHeight="1">
      <c r="A2" s="46" t="s">
        <v>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N2" s="19"/>
    </row>
    <row r="3" spans="1:14" ht="12" customHeight="1">
      <c r="F3" s="4"/>
      <c r="G3" s="4"/>
      <c r="H3" s="4"/>
      <c r="I3" s="4"/>
      <c r="J3" s="5"/>
      <c r="L3" s="6" t="s">
        <v>0</v>
      </c>
      <c r="N3" s="19"/>
    </row>
    <row r="4" spans="1:14" s="7" customFormat="1" ht="17.25" customHeight="1">
      <c r="A4" s="47" t="s">
        <v>1</v>
      </c>
      <c r="B4" s="47" t="s">
        <v>2</v>
      </c>
      <c r="C4" s="47" t="s">
        <v>3</v>
      </c>
      <c r="D4" s="42" t="s">
        <v>4</v>
      </c>
      <c r="E4" s="42" t="s">
        <v>5</v>
      </c>
      <c r="F4" s="42" t="s">
        <v>6</v>
      </c>
      <c r="G4" s="42"/>
      <c r="H4" s="42"/>
      <c r="I4" s="42"/>
      <c r="J4" s="42"/>
      <c r="K4" s="42"/>
      <c r="L4" s="42"/>
      <c r="M4" s="1"/>
      <c r="N4" s="19"/>
    </row>
    <row r="5" spans="1:14" s="7" customFormat="1" ht="12" customHeight="1">
      <c r="A5" s="47"/>
      <c r="B5" s="47"/>
      <c r="C5" s="47"/>
      <c r="D5" s="42"/>
      <c r="E5" s="42"/>
      <c r="F5" s="42" t="s">
        <v>7</v>
      </c>
      <c r="G5" s="42" t="s">
        <v>6</v>
      </c>
      <c r="H5" s="42"/>
      <c r="I5" s="42"/>
      <c r="J5" s="42"/>
      <c r="K5" s="42"/>
      <c r="L5" s="42" t="s">
        <v>8</v>
      </c>
      <c r="M5" s="1"/>
      <c r="N5" s="19"/>
    </row>
    <row r="6" spans="1:14" s="7" customFormat="1" ht="31.5" customHeight="1">
      <c r="A6" s="47"/>
      <c r="B6" s="47"/>
      <c r="C6" s="47"/>
      <c r="D6" s="42"/>
      <c r="E6" s="42"/>
      <c r="F6" s="42"/>
      <c r="G6" s="42" t="s">
        <v>9</v>
      </c>
      <c r="H6" s="42"/>
      <c r="I6" s="42" t="s">
        <v>10</v>
      </c>
      <c r="J6" s="42" t="s">
        <v>11</v>
      </c>
      <c r="K6" s="43" t="s">
        <v>12</v>
      </c>
      <c r="L6" s="42"/>
      <c r="M6" s="1"/>
    </row>
    <row r="7" spans="1:14" ht="131.25" customHeight="1">
      <c r="A7" s="47"/>
      <c r="B7" s="47"/>
      <c r="C7" s="47"/>
      <c r="D7" s="42"/>
      <c r="E7" s="42"/>
      <c r="F7" s="42"/>
      <c r="G7" s="8" t="s">
        <v>13</v>
      </c>
      <c r="H7" s="8" t="s">
        <v>14</v>
      </c>
      <c r="I7" s="42"/>
      <c r="J7" s="42"/>
      <c r="K7" s="43"/>
      <c r="L7" s="42"/>
    </row>
    <row r="8" spans="1:14" s="12" customFormat="1" ht="20.100000000000001" customHeight="1">
      <c r="A8" s="9">
        <v>852</v>
      </c>
      <c r="B8" s="9">
        <v>85212</v>
      </c>
      <c r="C8" s="9"/>
      <c r="D8" s="57">
        <v>1010000</v>
      </c>
      <c r="E8" s="57">
        <v>1010000</v>
      </c>
      <c r="F8" s="57">
        <v>1010000</v>
      </c>
      <c r="G8" s="60">
        <v>30300</v>
      </c>
      <c r="H8" s="60" t="s">
        <v>41</v>
      </c>
      <c r="I8" s="60" t="s">
        <v>41</v>
      </c>
      <c r="J8" s="60">
        <v>979700</v>
      </c>
      <c r="K8" s="37" t="s">
        <v>45</v>
      </c>
      <c r="L8" s="61" t="s">
        <v>46</v>
      </c>
      <c r="M8" s="11"/>
    </row>
    <row r="9" spans="1:14" ht="20.100000000000001" customHeight="1">
      <c r="A9" s="55"/>
      <c r="B9" s="55"/>
      <c r="C9" s="13" t="s">
        <v>15</v>
      </c>
      <c r="D9" s="55">
        <v>1010000</v>
      </c>
      <c r="E9" s="55" t="s">
        <v>42</v>
      </c>
      <c r="F9" s="56" t="s">
        <v>43</v>
      </c>
      <c r="G9" s="56" t="s">
        <v>41</v>
      </c>
      <c r="H9" s="56"/>
      <c r="I9" s="56"/>
      <c r="J9" s="56"/>
      <c r="K9" s="15"/>
      <c r="L9" s="16"/>
    </row>
    <row r="10" spans="1:14" ht="20.100000000000001" customHeight="1">
      <c r="A10" s="55"/>
      <c r="B10" s="55"/>
      <c r="C10" s="13" t="s">
        <v>21</v>
      </c>
      <c r="D10" s="55" t="s">
        <v>41</v>
      </c>
      <c r="E10" s="55">
        <v>979700</v>
      </c>
      <c r="F10" s="56">
        <v>979700</v>
      </c>
      <c r="G10" s="56" t="s">
        <v>44</v>
      </c>
      <c r="H10" s="56"/>
      <c r="I10" s="56"/>
      <c r="J10" s="56">
        <v>979700</v>
      </c>
      <c r="K10" s="15"/>
      <c r="L10" s="16"/>
    </row>
    <row r="11" spans="1:14" ht="20.100000000000001" customHeight="1">
      <c r="A11" s="55"/>
      <c r="B11" s="55"/>
      <c r="C11" s="13" t="s">
        <v>16</v>
      </c>
      <c r="D11" s="55" t="s">
        <v>44</v>
      </c>
      <c r="E11" s="55">
        <v>20000</v>
      </c>
      <c r="F11" s="56">
        <v>20000</v>
      </c>
      <c r="G11" s="56">
        <v>20000</v>
      </c>
      <c r="H11" s="56"/>
      <c r="I11" s="56"/>
      <c r="J11" s="56"/>
      <c r="K11" s="15"/>
      <c r="L11" s="16"/>
    </row>
    <row r="12" spans="1:14" s="12" customFormat="1" ht="20.100000000000001" customHeight="1">
      <c r="A12" s="55"/>
      <c r="B12" s="55"/>
      <c r="C12" s="13" t="s">
        <v>31</v>
      </c>
      <c r="D12" s="55"/>
      <c r="E12" s="55">
        <v>10300</v>
      </c>
      <c r="F12" s="56">
        <v>10300</v>
      </c>
      <c r="G12" s="56">
        <v>10300</v>
      </c>
      <c r="H12" s="56"/>
      <c r="I12" s="56"/>
      <c r="J12" s="56"/>
      <c r="K12" s="15"/>
      <c r="L12" s="16"/>
      <c r="M12" s="11"/>
    </row>
    <row r="13" spans="1:14" ht="20.100000000000001" customHeight="1">
      <c r="A13" s="9">
        <v>852</v>
      </c>
      <c r="B13" s="9">
        <v>85213</v>
      </c>
      <c r="C13" s="9"/>
      <c r="D13" s="57">
        <v>8000</v>
      </c>
      <c r="E13" s="57">
        <v>8000</v>
      </c>
      <c r="F13" s="57">
        <v>8000</v>
      </c>
      <c r="G13" s="57">
        <v>8000</v>
      </c>
      <c r="H13" s="60" t="s">
        <v>41</v>
      </c>
      <c r="I13" s="60" t="s">
        <v>41</v>
      </c>
      <c r="J13" s="60" t="s">
        <v>41</v>
      </c>
      <c r="K13" s="60" t="s">
        <v>41</v>
      </c>
      <c r="L13" s="60" t="s">
        <v>41</v>
      </c>
    </row>
    <row r="14" spans="1:14" ht="20.100000000000001" customHeight="1">
      <c r="A14" s="57"/>
      <c r="B14" s="57"/>
      <c r="C14" s="13" t="s">
        <v>15</v>
      </c>
      <c r="D14" s="55">
        <v>8000</v>
      </c>
      <c r="E14" s="55" t="s">
        <v>44</v>
      </c>
      <c r="F14" s="55" t="s">
        <v>44</v>
      </c>
      <c r="G14" s="55" t="s">
        <v>44</v>
      </c>
      <c r="H14" s="55"/>
      <c r="I14" s="55"/>
      <c r="J14" s="57"/>
      <c r="K14" s="10"/>
      <c r="L14" s="10"/>
    </row>
    <row r="15" spans="1:14" ht="20.100000000000001" customHeight="1">
      <c r="A15" s="55"/>
      <c r="B15" s="55"/>
      <c r="C15" s="13" t="s">
        <v>22</v>
      </c>
      <c r="D15" s="55" t="s">
        <v>44</v>
      </c>
      <c r="E15" s="55">
        <v>8000</v>
      </c>
      <c r="F15" s="56">
        <v>8000</v>
      </c>
      <c r="G15" s="56">
        <v>8000</v>
      </c>
      <c r="H15" s="56"/>
      <c r="I15" s="56"/>
      <c r="J15" s="56"/>
      <c r="K15" s="15"/>
      <c r="L15" s="16"/>
    </row>
    <row r="16" spans="1:14" ht="20.100000000000001" customHeight="1">
      <c r="A16" s="48" t="s">
        <v>30</v>
      </c>
      <c r="B16" s="49"/>
      <c r="C16" s="50"/>
      <c r="D16" s="10">
        <f>SUM(D8+D13)</f>
        <v>1018000</v>
      </c>
      <c r="E16" s="10">
        <f>SUM(E8+E13)</f>
        <v>1018000</v>
      </c>
      <c r="F16" s="37">
        <f>SUM(F8+F13)</f>
        <v>1018000</v>
      </c>
      <c r="G16" s="37">
        <f>SUM(G8+G13)</f>
        <v>38300</v>
      </c>
      <c r="H16" s="38">
        <v>0</v>
      </c>
      <c r="I16" s="38">
        <v>0</v>
      </c>
      <c r="J16" s="37">
        <f>SUM(J8)</f>
        <v>979700</v>
      </c>
      <c r="K16" s="17">
        <f>SUM(K8,K12)</f>
        <v>0</v>
      </c>
      <c r="L16" s="17">
        <f>SUM(L8,L12)</f>
        <v>0</v>
      </c>
    </row>
    <row r="17" spans="1:12" ht="20.100000000000001" customHeight="1">
      <c r="A17" s="33"/>
      <c r="B17" s="33"/>
      <c r="C17" s="33"/>
      <c r="D17" s="34"/>
      <c r="E17" s="34"/>
      <c r="F17" s="35"/>
      <c r="G17" s="35"/>
      <c r="H17" s="35"/>
      <c r="I17" s="35"/>
      <c r="J17" s="35"/>
      <c r="K17" s="36"/>
      <c r="L17" s="36"/>
    </row>
    <row r="19" spans="1:12">
      <c r="A19" s="41"/>
      <c r="B19" s="41"/>
      <c r="C19" s="41"/>
      <c r="D19" s="41"/>
      <c r="E19" s="41"/>
      <c r="F19" s="41"/>
      <c r="G19" s="41"/>
      <c r="H19" s="41"/>
      <c r="I19" s="18"/>
    </row>
    <row r="20" spans="1:12">
      <c r="A20" s="41"/>
      <c r="B20" s="41"/>
      <c r="C20" s="41"/>
      <c r="D20" s="41"/>
      <c r="E20" s="41"/>
      <c r="F20" s="41"/>
      <c r="G20" s="41"/>
      <c r="H20" s="41"/>
      <c r="I20" s="18"/>
    </row>
  </sheetData>
  <mergeCells count="18">
    <mergeCell ref="K1:L1"/>
    <mergeCell ref="A2:L2"/>
    <mergeCell ref="A4:A7"/>
    <mergeCell ref="B4:B7"/>
    <mergeCell ref="C4:C7"/>
    <mergeCell ref="D4:D7"/>
    <mergeCell ref="E4:E7"/>
    <mergeCell ref="F4:L4"/>
    <mergeCell ref="F5:F7"/>
    <mergeCell ref="G5:K5"/>
    <mergeCell ref="A19:H19"/>
    <mergeCell ref="A20:H20"/>
    <mergeCell ref="L5:L7"/>
    <mergeCell ref="G6:H6"/>
    <mergeCell ref="I6:I7"/>
    <mergeCell ref="J6:J7"/>
    <mergeCell ref="K6:K7"/>
    <mergeCell ref="A16:C16"/>
  </mergeCells>
  <printOptions horizontalCentered="1"/>
  <pageMargins left="0.56999999999999995" right="0.27" top="0.46" bottom="0.51" header="0.51181102362204722" footer="0.51181102362204722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J9" sqref="J9"/>
    </sheetView>
  </sheetViews>
  <sheetFormatPr defaultRowHeight="13.5"/>
  <cols>
    <col min="1" max="2" width="9.140625" style="3"/>
    <col min="3" max="3" width="11" style="3" customWidth="1"/>
    <col min="4" max="4" width="9.140625" style="3"/>
    <col min="5" max="5" width="24.85546875" style="3" customWidth="1"/>
  </cols>
  <sheetData>
    <row r="1" spans="1:8">
      <c r="A1" s="20"/>
      <c r="B1" s="21"/>
      <c r="C1" s="21"/>
      <c r="D1" s="21"/>
      <c r="E1" s="32" t="s">
        <v>25</v>
      </c>
      <c r="F1" s="30"/>
    </row>
    <row r="2" spans="1:8">
      <c r="A2" s="20"/>
      <c r="B2" s="21"/>
      <c r="C2" s="21"/>
      <c r="D2" s="21"/>
      <c r="E2" s="32" t="s">
        <v>51</v>
      </c>
      <c r="F2" s="30"/>
    </row>
    <row r="3" spans="1:8">
      <c r="A3" s="20"/>
      <c r="B3" s="21"/>
      <c r="C3" s="21"/>
      <c r="D3" s="21"/>
      <c r="E3" s="32" t="s">
        <v>24</v>
      </c>
      <c r="F3" s="30"/>
    </row>
    <row r="4" spans="1:8">
      <c r="A4" s="20"/>
      <c r="B4" s="21"/>
      <c r="C4" s="21"/>
      <c r="D4" s="21"/>
      <c r="E4" s="32" t="s">
        <v>52</v>
      </c>
      <c r="F4" s="30"/>
    </row>
    <row r="5" spans="1:8">
      <c r="A5" s="22"/>
      <c r="B5" s="20"/>
      <c r="C5" s="20"/>
    </row>
    <row r="6" spans="1:8">
      <c r="A6" s="20"/>
      <c r="B6" s="20"/>
      <c r="C6" s="20"/>
    </row>
    <row r="7" spans="1:8" ht="15">
      <c r="A7" s="53" t="s">
        <v>26</v>
      </c>
      <c r="B7" s="53"/>
      <c r="C7" s="53"/>
      <c r="D7" s="53"/>
      <c r="E7" s="53"/>
      <c r="F7" s="53"/>
      <c r="G7" s="53"/>
      <c r="H7" s="31"/>
    </row>
    <row r="8" spans="1:8" ht="52.5" customHeight="1">
      <c r="A8" s="52" t="s">
        <v>53</v>
      </c>
      <c r="B8" s="52"/>
      <c r="C8" s="52"/>
      <c r="D8" s="52"/>
      <c r="E8" s="52"/>
      <c r="F8" s="52"/>
      <c r="G8" s="52"/>
      <c r="H8" s="28"/>
    </row>
    <row r="9" spans="1:8">
      <c r="A9" s="54"/>
      <c r="B9" s="54"/>
      <c r="C9" s="54"/>
    </row>
    <row r="10" spans="1:8">
      <c r="A10" s="23"/>
      <c r="B10" s="20"/>
      <c r="C10" s="20"/>
      <c r="D10" s="20"/>
      <c r="E10" s="24" t="s">
        <v>0</v>
      </c>
    </row>
    <row r="11" spans="1:8" ht="117" customHeight="1">
      <c r="B11" s="29" t="s">
        <v>1</v>
      </c>
      <c r="C11" s="29" t="s">
        <v>2</v>
      </c>
      <c r="D11" s="29" t="s">
        <v>3</v>
      </c>
      <c r="E11" s="8" t="s">
        <v>27</v>
      </c>
    </row>
    <row r="12" spans="1:8" ht="24.75" customHeight="1">
      <c r="B12" s="26">
        <v>750</v>
      </c>
      <c r="C12" s="26"/>
      <c r="D12" s="26"/>
      <c r="E12" s="10">
        <f>SUM(E13)</f>
        <v>400</v>
      </c>
    </row>
    <row r="13" spans="1:8" ht="24.75" customHeight="1">
      <c r="B13" s="25"/>
      <c r="C13" s="25">
        <v>75011</v>
      </c>
      <c r="D13" s="25"/>
      <c r="E13" s="14">
        <v>400</v>
      </c>
    </row>
    <row r="14" spans="1:8" ht="24.75" customHeight="1">
      <c r="B14" s="25"/>
      <c r="C14" s="25"/>
      <c r="D14" s="27" t="s">
        <v>28</v>
      </c>
      <c r="E14" s="14">
        <v>400</v>
      </c>
    </row>
    <row r="15" spans="1:8" ht="24.75" customHeight="1">
      <c r="B15" s="26">
        <v>852</v>
      </c>
      <c r="C15" s="26"/>
      <c r="D15" s="26"/>
      <c r="E15" s="10">
        <f>SUM(E16)</f>
        <v>8000</v>
      </c>
    </row>
    <row r="16" spans="1:8" ht="24.75" customHeight="1">
      <c r="B16" s="25"/>
      <c r="C16" s="25">
        <v>85212</v>
      </c>
      <c r="D16" s="25"/>
      <c r="E16" s="14">
        <f>SUM(E17)</f>
        <v>8000</v>
      </c>
    </row>
    <row r="17" spans="2:5" ht="24.75" customHeight="1">
      <c r="B17" s="25"/>
      <c r="C17" s="25"/>
      <c r="D17" s="27" t="s">
        <v>29</v>
      </c>
      <c r="E17" s="14">
        <v>8000</v>
      </c>
    </row>
    <row r="18" spans="2:5" ht="24.75" customHeight="1">
      <c r="B18" s="51" t="s">
        <v>23</v>
      </c>
      <c r="C18" s="51"/>
      <c r="D18" s="51"/>
      <c r="E18" s="10">
        <f>SUM(E12,E15)</f>
        <v>8400</v>
      </c>
    </row>
  </sheetData>
  <mergeCells count="4">
    <mergeCell ref="B18:D18"/>
    <mergeCell ref="A8:G8"/>
    <mergeCell ref="A7:G7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1 </vt:lpstr>
      <vt:lpstr>1 (1)</vt:lpstr>
      <vt:lpstr>1 (2)</vt:lpstr>
      <vt:lpstr>2</vt:lpstr>
      <vt:lpstr>'1 '!Obszar_wydruku</vt:lpstr>
      <vt:lpstr>'1 (1)'!Obszar_wydruku</vt:lpstr>
      <vt:lpstr>'1 (2)'!Obszar_wydruku</vt:lpstr>
    </vt:vector>
  </TitlesOfParts>
  <Company>Urząd Gminy Kobylanka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durbanczyk</dc:creator>
  <cp:lastModifiedBy>durbanczyk</cp:lastModifiedBy>
  <cp:lastPrinted>2013-01-22T10:31:05Z</cp:lastPrinted>
  <dcterms:created xsi:type="dcterms:W3CDTF">2011-01-14T07:26:33Z</dcterms:created>
  <dcterms:modified xsi:type="dcterms:W3CDTF">2013-01-22T10:31:07Z</dcterms:modified>
</cp:coreProperties>
</file>